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opak.sharepoint.com/sites/InvestorRelations-NO10100007-Quarterlyreporting/Shared Documents/Quarterly reporting/2023/Q323 Reporting/Elopak financial info/"/>
    </mc:Choice>
  </mc:AlternateContent>
  <xr:revisionPtr revIDLastSave="0" documentId="8_{FBC1DC92-014A-4C78-A7EF-2D4ACEF4908B}" xr6:coauthVersionLast="47" xr6:coauthVersionMax="47" xr10:uidLastSave="{00000000-0000-0000-0000-000000000000}"/>
  <bookViews>
    <workbookView minimized="1" xWindow="4860" yWindow="2124" windowWidth="16440" windowHeight="9420" firstSheet="2" activeTab="2" xr2:uid="{897F3A65-1D1B-4C1F-A442-15F44E9F8D0B}"/>
  </bookViews>
  <sheets>
    <sheet name="Parameters" sheetId="5" state="hidden" r:id="rId1"/>
    <sheet name="Information" sheetId="9" r:id="rId2"/>
    <sheet name="1. Comprehensive income" sheetId="2" r:id="rId3"/>
    <sheet name="2. Financial position" sheetId="1" r:id="rId4"/>
    <sheet name="3. Cash Flow" sheetId="6" state="hidden" r:id="rId5"/>
    <sheet name="4. Segments" sheetId="8" state="hidden" r:id="rId6"/>
    <sheet name="Manual" sheetId="7" state="hidden" r:id="rId7"/>
  </sheets>
  <externalReferences>
    <externalReference r:id="rId8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I46" i="1"/>
  <c r="H46" i="1"/>
  <c r="G46" i="1"/>
  <c r="F46" i="1"/>
  <c r="E46" i="1"/>
  <c r="D46" i="1"/>
  <c r="I38" i="1"/>
  <c r="H38" i="1"/>
  <c r="G38" i="1"/>
  <c r="E38" i="1"/>
  <c r="D38" i="1"/>
  <c r="I31" i="1"/>
  <c r="H31" i="1"/>
  <c r="G31" i="1"/>
  <c r="F31" i="1"/>
  <c r="E31" i="1"/>
  <c r="D31" i="1"/>
  <c r="I19" i="1"/>
  <c r="H19" i="1"/>
  <c r="G19" i="1"/>
  <c r="F19" i="1"/>
  <c r="E19" i="1"/>
  <c r="D19" i="1"/>
  <c r="C46" i="1"/>
  <c r="C38" i="1"/>
  <c r="C31" i="1"/>
  <c r="C19" i="1"/>
  <c r="I13" i="1"/>
  <c r="H13" i="1"/>
  <c r="G13" i="1"/>
  <c r="F13" i="1"/>
  <c r="E13" i="1"/>
  <c r="D13" i="1"/>
  <c r="C13" i="1"/>
  <c r="I48" i="1" l="1"/>
  <c r="E21" i="1"/>
  <c r="G48" i="1"/>
  <c r="H48" i="1"/>
  <c r="D48" i="1"/>
  <c r="I21" i="1"/>
  <c r="D21" i="1"/>
  <c r="G21" i="1"/>
  <c r="H21" i="1"/>
  <c r="C48" i="1"/>
  <c r="E48" i="1"/>
  <c r="C21" i="1"/>
  <c r="F21" i="1"/>
  <c r="F48" i="1"/>
  <c r="M8" i="2" l="1"/>
  <c r="M15" i="2" s="1"/>
  <c r="M21" i="2" l="1"/>
  <c r="M24" i="2" l="1"/>
  <c r="L8" i="2"/>
  <c r="L15" i="2" s="1"/>
  <c r="K8" i="2"/>
  <c r="K15" i="2" s="1"/>
  <c r="H8" i="2"/>
  <c r="H15" i="2" s="1"/>
  <c r="G8" i="2"/>
  <c r="G15" i="2" s="1"/>
  <c r="F8" i="2"/>
  <c r="F15" i="2" s="1"/>
  <c r="E8" i="2"/>
  <c r="E15" i="2" s="1"/>
  <c r="D8" i="2"/>
  <c r="D15" i="2" s="1"/>
  <c r="B8" i="2"/>
  <c r="B15" i="2" s="1"/>
  <c r="L21" i="2" l="1"/>
  <c r="L24" i="2" s="1"/>
  <c r="L27" i="2" s="1"/>
  <c r="E21" i="2"/>
  <c r="E24" i="2" s="1"/>
  <c r="E27" i="2" s="1"/>
  <c r="F21" i="2"/>
  <c r="F24" i="2" s="1"/>
  <c r="F27" i="2" s="1"/>
  <c r="B21" i="2"/>
  <c r="B24" i="2" s="1"/>
  <c r="B27" i="2" s="1"/>
  <c r="K21" i="2"/>
  <c r="K24" i="2" s="1"/>
  <c r="K27" i="2" s="1"/>
  <c r="M27" i="2"/>
  <c r="G21" i="2"/>
  <c r="G24" i="2" s="1"/>
  <c r="G27" i="2" s="1"/>
  <c r="H21" i="2"/>
  <c r="H24" i="2" s="1"/>
  <c r="H27" i="2" s="1"/>
  <c r="D21" i="2" l="1"/>
  <c r="D24" i="2" s="1"/>
  <c r="D27" i="2" s="1"/>
  <c r="C8" i="2"/>
  <c r="C15" i="2" s="1"/>
  <c r="C21" i="2" l="1"/>
  <c r="C24" i="2" s="1"/>
  <c r="C27" i="2" s="1"/>
  <c r="M45" i="6"/>
  <c r="M41" i="6"/>
  <c r="M40" i="6"/>
  <c r="N6" i="6"/>
  <c r="N18" i="6" s="1"/>
  <c r="M6" i="6"/>
  <c r="M25" i="6" s="1"/>
  <c r="L6" i="6"/>
  <c r="L10" i="6" s="1"/>
  <c r="K6" i="6"/>
  <c r="K18" i="6" s="1"/>
  <c r="J6" i="6"/>
  <c r="J18" i="6" s="1"/>
  <c r="I6" i="6"/>
  <c r="I28" i="6" s="1"/>
  <c r="H6" i="6"/>
  <c r="H34" i="6" s="1"/>
  <c r="G6" i="6"/>
  <c r="G28" i="6" s="1"/>
  <c r="F6" i="6"/>
  <c r="F14" i="6" s="1"/>
  <c r="E6" i="6"/>
  <c r="E10" i="6" s="1"/>
  <c r="D6" i="6"/>
  <c r="D10" i="6" s="1"/>
  <c r="C6" i="6"/>
  <c r="C34" i="6" s="1"/>
  <c r="I4" i="1"/>
  <c r="H4" i="1"/>
  <c r="G4" i="1"/>
  <c r="F4" i="1"/>
  <c r="E4" i="1"/>
  <c r="D4" i="1"/>
  <c r="C4" i="1"/>
  <c r="F18" i="6"/>
  <c r="F10" i="6"/>
  <c r="F32" i="6"/>
  <c r="F13" i="6"/>
  <c r="F29" i="6"/>
  <c r="F34" i="6"/>
  <c r="F33" i="6"/>
  <c r="F9" i="6"/>
  <c r="F23" i="6"/>
  <c r="F26" i="6"/>
  <c r="F28" i="6"/>
  <c r="F22" i="6"/>
  <c r="F27" i="6"/>
  <c r="D26" i="6" l="1"/>
  <c r="C32" i="6"/>
  <c r="E26" i="6"/>
  <c r="D23" i="6"/>
  <c r="D19" i="6"/>
  <c r="D21" i="6"/>
  <c r="F19" i="6"/>
  <c r="E33" i="6"/>
  <c r="E27" i="6"/>
  <c r="E22" i="6"/>
  <c r="L25" i="6"/>
  <c r="L13" i="6"/>
  <c r="L42" i="6" s="1"/>
  <c r="M18" i="6"/>
  <c r="M14" i="6"/>
  <c r="M43" i="6" s="1"/>
  <c r="L28" i="6"/>
  <c r="N14" i="6"/>
  <c r="N21" i="6"/>
  <c r="N51" i="6"/>
  <c r="N16" i="6"/>
  <c r="N13" i="6"/>
  <c r="N42" i="6" s="1"/>
  <c r="N25" i="6"/>
  <c r="N34" i="6"/>
  <c r="F11" i="6"/>
  <c r="F16" i="6" s="1"/>
  <c r="F42" i="6"/>
  <c r="M21" i="6"/>
  <c r="E28" i="6"/>
  <c r="D14" i="6"/>
  <c r="K33" i="6"/>
  <c r="N9" i="6"/>
  <c r="H28" i="6"/>
  <c r="D13" i="6"/>
  <c r="K14" i="6"/>
  <c r="N29" i="6"/>
  <c r="E24" i="6"/>
  <c r="M20" i="6"/>
  <c r="J51" i="6"/>
  <c r="K22" i="6"/>
  <c r="G19" i="6"/>
  <c r="I10" i="6"/>
  <c r="M9" i="6"/>
  <c r="C27" i="6"/>
  <c r="L23" i="6"/>
  <c r="M35" i="6"/>
  <c r="D35" i="6"/>
  <c r="I9" i="6"/>
  <c r="I19" i="6"/>
  <c r="I22" i="6"/>
  <c r="G32" i="6"/>
  <c r="H21" i="6"/>
  <c r="G50" i="6"/>
  <c r="I21" i="6"/>
  <c r="M27" i="6"/>
  <c r="H14" i="6"/>
  <c r="D24" i="6"/>
  <c r="L35" i="6"/>
  <c r="L32" i="6"/>
  <c r="E32" i="6"/>
  <c r="E34" i="6"/>
  <c r="M36" i="6"/>
  <c r="H9" i="6"/>
  <c r="C21" i="6"/>
  <c r="H36" i="6"/>
  <c r="C36" i="6"/>
  <c r="C18" i="6"/>
  <c r="I14" i="6"/>
  <c r="G27" i="6"/>
  <c r="F24" i="6"/>
  <c r="L19" i="6"/>
  <c r="J22" i="6"/>
  <c r="K27" i="6"/>
  <c r="N44" i="6"/>
  <c r="N19" i="6"/>
  <c r="K48" i="6"/>
  <c r="M50" i="6"/>
  <c r="E20" i="6"/>
  <c r="I50" i="6"/>
  <c r="I18" i="6"/>
  <c r="D34" i="6"/>
  <c r="J32" i="6"/>
  <c r="H48" i="6"/>
  <c r="I27" i="6"/>
  <c r="H20" i="6"/>
  <c r="K10" i="6"/>
  <c r="D29" i="6"/>
  <c r="H24" i="6"/>
  <c r="H32" i="6"/>
  <c r="C22" i="6"/>
  <c r="G33" i="6"/>
  <c r="H10" i="6"/>
  <c r="K9" i="6"/>
  <c r="F36" i="6"/>
  <c r="M26" i="6"/>
  <c r="M34" i="6"/>
  <c r="G22" i="6"/>
  <c r="J29" i="6"/>
  <c r="G9" i="6"/>
  <c r="N27" i="6"/>
  <c r="M10" i="6"/>
  <c r="L27" i="6"/>
  <c r="G51" i="6"/>
  <c r="E37" i="6"/>
  <c r="C29" i="6"/>
  <c r="L24" i="6"/>
  <c r="E21" i="6"/>
  <c r="L48" i="6"/>
  <c r="D25" i="6"/>
  <c r="G37" i="6"/>
  <c r="E36" i="6"/>
  <c r="J23" i="6"/>
  <c r="L34" i="6"/>
  <c r="L44" i="6"/>
  <c r="F48" i="6"/>
  <c r="L20" i="6"/>
  <c r="L51" i="6"/>
  <c r="D50" i="6"/>
  <c r="G10" i="6"/>
  <c r="G24" i="6"/>
  <c r="H44" i="6"/>
  <c r="C9" i="6"/>
  <c r="K26" i="6"/>
  <c r="E51" i="6"/>
  <c r="C48" i="6"/>
  <c r="J20" i="6"/>
  <c r="D9" i="6"/>
  <c r="D44" i="6"/>
  <c r="E18" i="6"/>
  <c r="E13" i="6"/>
  <c r="D20" i="6"/>
  <c r="K50" i="6"/>
  <c r="N33" i="6"/>
  <c r="D51" i="6"/>
  <c r="L22" i="6"/>
  <c r="K37" i="6"/>
  <c r="N23" i="6"/>
  <c r="L21" i="6"/>
  <c r="J28" i="6"/>
  <c r="D27" i="6"/>
  <c r="G44" i="6"/>
  <c r="F51" i="6"/>
  <c r="K51" i="6"/>
  <c r="K44" i="6"/>
  <c r="F21" i="6"/>
  <c r="J33" i="6"/>
  <c r="J14" i="6"/>
  <c r="E44" i="6"/>
  <c r="M48" i="6"/>
  <c r="N20" i="6"/>
  <c r="I24" i="6"/>
  <c r="L14" i="6"/>
  <c r="G29" i="6"/>
  <c r="F25" i="6"/>
  <c r="K32" i="6"/>
  <c r="K29" i="6"/>
  <c r="G14" i="6"/>
  <c r="J44" i="6"/>
  <c r="F50" i="6"/>
  <c r="K13" i="6"/>
  <c r="M28" i="6"/>
  <c r="E14" i="6"/>
  <c r="C44" i="6"/>
  <c r="I44" i="6"/>
  <c r="G21" i="6"/>
  <c r="D32" i="6"/>
  <c r="E35" i="6"/>
  <c r="L33" i="6"/>
  <c r="J10" i="6"/>
  <c r="M24" i="6"/>
  <c r="C35" i="6"/>
  <c r="K36" i="6"/>
  <c r="D22" i="6"/>
  <c r="C28" i="6"/>
  <c r="K35" i="6"/>
  <c r="K21" i="6"/>
  <c r="G18" i="6"/>
  <c r="G48" i="6"/>
  <c r="F35" i="6"/>
  <c r="I48" i="6"/>
  <c r="L26" i="6"/>
  <c r="C10" i="6"/>
  <c r="M44" i="6"/>
  <c r="J9" i="6"/>
  <c r="L36" i="6"/>
  <c r="C23" i="6"/>
  <c r="K24" i="6"/>
  <c r="G20" i="6"/>
  <c r="H26" i="6"/>
  <c r="H33" i="6"/>
  <c r="H29" i="6"/>
  <c r="J21" i="6"/>
  <c r="H23" i="6"/>
  <c r="M13" i="6"/>
  <c r="E23" i="6"/>
  <c r="D37" i="6"/>
  <c r="G26" i="6"/>
  <c r="J25" i="6"/>
  <c r="G13" i="6"/>
  <c r="C51" i="6"/>
  <c r="G35" i="6"/>
  <c r="H13" i="6"/>
  <c r="C20" i="6"/>
  <c r="N35" i="6"/>
  <c r="J36" i="6"/>
  <c r="N32" i="6"/>
  <c r="M51" i="6"/>
  <c r="J26" i="6"/>
  <c r="M19" i="6"/>
  <c r="D18" i="6"/>
  <c r="C14" i="6"/>
  <c r="C37" i="6"/>
  <c r="C50" i="6"/>
  <c r="N48" i="6"/>
  <c r="I20" i="6"/>
  <c r="I23" i="6"/>
  <c r="G36" i="6"/>
  <c r="H50" i="6"/>
  <c r="N36" i="6"/>
  <c r="M33" i="6"/>
  <c r="E50" i="6"/>
  <c r="H51" i="6"/>
  <c r="F44" i="6"/>
  <c r="D48" i="6"/>
  <c r="J50" i="6"/>
  <c r="E9" i="6"/>
  <c r="E29" i="6"/>
  <c r="J24" i="6"/>
  <c r="I35" i="6"/>
  <c r="C13" i="6"/>
  <c r="M22" i="6"/>
  <c r="I51" i="6"/>
  <c r="L29" i="6"/>
  <c r="G23" i="6"/>
  <c r="J27" i="6"/>
  <c r="D33" i="6"/>
  <c r="I25" i="6"/>
  <c r="I37" i="6"/>
  <c r="H18" i="6"/>
  <c r="E48" i="6"/>
  <c r="K19" i="6"/>
  <c r="K23" i="6"/>
  <c r="H19" i="6"/>
  <c r="L37" i="6"/>
  <c r="D36" i="6"/>
  <c r="M23" i="6"/>
  <c r="M32" i="6"/>
  <c r="J19" i="6"/>
  <c r="J13" i="6"/>
  <c r="F20" i="6"/>
  <c r="K20" i="6"/>
  <c r="H22" i="6"/>
  <c r="G34" i="6"/>
  <c r="I29" i="6"/>
  <c r="I26" i="6"/>
  <c r="J34" i="6"/>
  <c r="I34" i="6"/>
  <c r="L9" i="6"/>
  <c r="E19" i="6"/>
  <c r="D28" i="6"/>
  <c r="N24" i="6"/>
  <c r="H27" i="6"/>
  <c r="J48" i="6"/>
  <c r="C24" i="6"/>
  <c r="F37" i="6"/>
  <c r="N37" i="6"/>
  <c r="C26" i="6"/>
  <c r="I32" i="6"/>
  <c r="M37" i="6"/>
  <c r="K28" i="6"/>
  <c r="J37" i="6"/>
  <c r="N10" i="6"/>
  <c r="L18" i="6"/>
  <c r="K25" i="6"/>
  <c r="N22" i="6"/>
  <c r="N50" i="6"/>
  <c r="C19" i="6"/>
  <c r="E25" i="6"/>
  <c r="I13" i="6"/>
  <c r="K34" i="6"/>
  <c r="C25" i="6"/>
  <c r="H25" i="6"/>
  <c r="G25" i="6"/>
  <c r="I33" i="6"/>
  <c r="I36" i="6"/>
  <c r="M29" i="6"/>
  <c r="J35" i="6"/>
  <c r="H35" i="6"/>
  <c r="L50" i="6"/>
  <c r="C33" i="6"/>
  <c r="H37" i="6"/>
  <c r="E11" i="6" l="1"/>
  <c r="E16" i="6" s="1"/>
  <c r="E30" i="6" s="1"/>
  <c r="M42" i="6"/>
  <c r="M46" i="6" s="1"/>
  <c r="E42" i="6"/>
  <c r="D42" i="6"/>
  <c r="C42" i="6"/>
  <c r="K42" i="6"/>
  <c r="C11" i="6"/>
  <c r="C16" i="6" s="1"/>
  <c r="C30" i="6" s="1"/>
  <c r="J42" i="6"/>
  <c r="I42" i="6"/>
  <c r="H42" i="6"/>
  <c r="G42" i="6"/>
  <c r="H11" i="6"/>
  <c r="H16" i="6" s="1"/>
  <c r="H30" i="6" s="1"/>
  <c r="J11" i="6"/>
  <c r="J16" i="6" s="1"/>
  <c r="J30" i="6" s="1"/>
  <c r="L11" i="6"/>
  <c r="L16" i="6" s="1"/>
  <c r="L30" i="6" s="1"/>
  <c r="G11" i="6"/>
  <c r="G16" i="6" s="1"/>
  <c r="G30" i="6" s="1"/>
  <c r="K11" i="6"/>
  <c r="K16" i="6" s="1"/>
  <c r="K30" i="6" s="1"/>
  <c r="M11" i="6"/>
  <c r="M16" i="6" s="1"/>
  <c r="M30" i="6" s="1"/>
  <c r="N11" i="6"/>
  <c r="I11" i="6"/>
  <c r="I16" i="6" s="1"/>
  <c r="I30" i="6" s="1"/>
  <c r="D11" i="6"/>
  <c r="D16" i="6" s="1"/>
  <c r="D30" i="6" s="1"/>
  <c r="J38" i="6"/>
  <c r="H38" i="6"/>
  <c r="L38" i="6"/>
  <c r="G38" i="6"/>
  <c r="E38" i="6"/>
  <c r="K38" i="6"/>
  <c r="F38" i="6"/>
  <c r="M38" i="6"/>
  <c r="N38" i="6"/>
  <c r="N49" i="6" s="1"/>
  <c r="I38" i="6"/>
  <c r="D38" i="6"/>
  <c r="C38" i="6"/>
  <c r="F30" i="6"/>
  <c r="C49" i="6" l="1"/>
  <c r="D49" i="6"/>
  <c r="I49" i="6"/>
  <c r="E49" i="6"/>
  <c r="F49" i="6"/>
  <c r="K49" i="6"/>
  <c r="G49" i="6"/>
  <c r="L49" i="6"/>
  <c r="J49" i="6"/>
  <c r="H49" i="6"/>
  <c r="M49" i="6"/>
  <c r="L4" i="2" l="1"/>
  <c r="K4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<sst xmlns="http://schemas.openxmlformats.org/spreadsheetml/2006/main" count="231" uniqueCount="192">
  <si>
    <t>Application:</t>
  </si>
  <si>
    <t>HFM11PROD_ELOPAKHFM3</t>
  </si>
  <si>
    <t>Value:</t>
  </si>
  <si>
    <t>&lt;Entity Curr Total&gt;</t>
  </si>
  <si>
    <t>ICP:</t>
  </si>
  <si>
    <t>[ICP Top]</t>
  </si>
  <si>
    <t>Scenario:</t>
  </si>
  <si>
    <t>Actual</t>
  </si>
  <si>
    <t>Year:</t>
  </si>
  <si>
    <t>View:</t>
  </si>
  <si>
    <t>YTD</t>
  </si>
  <si>
    <t>Entity:</t>
  </si>
  <si>
    <t>ALLORGEUR.LEG_EUR</t>
  </si>
  <si>
    <t>OPE_EUR.VC_EUROPE_TOTAL</t>
  </si>
  <si>
    <t>OPE_EUR.AME_EUR</t>
  </si>
  <si>
    <t>OPE_EUR</t>
  </si>
  <si>
    <t>Account:</t>
  </si>
  <si>
    <t>Custom1:</t>
  </si>
  <si>
    <t>AllCustom1</t>
  </si>
  <si>
    <t>[none]</t>
  </si>
  <si>
    <t>Custom2:</t>
  </si>
  <si>
    <t>AllCustom2</t>
  </si>
  <si>
    <t>Custom3:</t>
  </si>
  <si>
    <t>AllCustom3</t>
  </si>
  <si>
    <t>Custom4:</t>
  </si>
  <si>
    <t>AllCustom4</t>
  </si>
  <si>
    <t>Period:</t>
  </si>
  <si>
    <t>Sep</t>
  </si>
  <si>
    <t>EUR 1 000</t>
  </si>
  <si>
    <t>Quarter 1</t>
  </si>
  <si>
    <t>Quarter 2</t>
  </si>
  <si>
    <t>Quarter 3</t>
  </si>
  <si>
    <t>Quarter 4</t>
  </si>
  <si>
    <t>ELOPAK GROUP</t>
  </si>
  <si>
    <t>Year to Date</t>
  </si>
  <si>
    <t>Full year</t>
  </si>
  <si>
    <t>CONDENSED STATEMENT OF COMPREHENSIVE INCOME</t>
  </si>
  <si>
    <t>Revenues</t>
  </si>
  <si>
    <t xml:space="preserve">Other operating income </t>
  </si>
  <si>
    <t>Total income</t>
  </si>
  <si>
    <t>Cost of materials</t>
  </si>
  <si>
    <t>Payroll expenses</t>
  </si>
  <si>
    <t>Depreciation and amortization expenses</t>
  </si>
  <si>
    <t>Impairment of non-current assets</t>
  </si>
  <si>
    <t xml:space="preserve">Other operating expenses </t>
  </si>
  <si>
    <t>Operating profit</t>
  </si>
  <si>
    <t>Share of net income from joint ventures</t>
  </si>
  <si>
    <t>Financial income</t>
  </si>
  <si>
    <t>Financial expenses</t>
  </si>
  <si>
    <t>Foreign exchange gain/loss</t>
  </si>
  <si>
    <t>Profit/loss before tax from continuing operations</t>
  </si>
  <si>
    <t>Income tax</t>
  </si>
  <si>
    <t>Profit/loss from continuing operations</t>
  </si>
  <si>
    <t>Discontinued operations Russia</t>
  </si>
  <si>
    <t>Profit/loss</t>
  </si>
  <si>
    <t>Profit/loss attributable to:</t>
  </si>
  <si>
    <t>Elopak shareholders</t>
  </si>
  <si>
    <t>Non-controlling interests</t>
  </si>
  <si>
    <t>Earnings per share ( EUR)</t>
  </si>
  <si>
    <t>Basic and diluted earnings per share from continuing operations</t>
  </si>
  <si>
    <t>Basic and diluted earnings per share from discontinued operations</t>
  </si>
  <si>
    <t>Basic and diluted earnings per share attributable to Elopak shareholders</t>
  </si>
  <si>
    <t>EBITDA</t>
  </si>
  <si>
    <t xml:space="preserve"> Adjusted EBITDA</t>
  </si>
  <si>
    <t>Leverage ratio</t>
  </si>
  <si>
    <t>31.03</t>
  </si>
  <si>
    <t>30.06</t>
  </si>
  <si>
    <t>30.09</t>
  </si>
  <si>
    <t>31.12</t>
  </si>
  <si>
    <t>CONDENSED CONSOLIDATED 
STATEMENT OF FINANCIAL POSITION</t>
  </si>
  <si>
    <t>Development cost and other intangible assets</t>
  </si>
  <si>
    <t>Deferred tax assets</t>
  </si>
  <si>
    <t>Goodwill</t>
  </si>
  <si>
    <t>Property, plant and equipment</t>
  </si>
  <si>
    <t>Right-of-use assets</t>
  </si>
  <si>
    <t xml:space="preserve">Investment in joint ventures </t>
  </si>
  <si>
    <t>Other non-current assets</t>
  </si>
  <si>
    <t>Total non - current assets</t>
  </si>
  <si>
    <t>Inventory</t>
  </si>
  <si>
    <t>Trade receivables</t>
  </si>
  <si>
    <t>Other current assets</t>
  </si>
  <si>
    <t>Cash and cash equivalents</t>
  </si>
  <si>
    <t>Total current assets</t>
  </si>
  <si>
    <t>Total assets</t>
  </si>
  <si>
    <t>Share capital</t>
  </si>
  <si>
    <t>Other paid-in capital</t>
  </si>
  <si>
    <t>Currency translation reserve</t>
  </si>
  <si>
    <t>Cash flow hedge reserve</t>
  </si>
  <si>
    <t>Retained earnings</t>
  </si>
  <si>
    <t>Attributable to Elopak shareholders</t>
  </si>
  <si>
    <t>Non-controlling interest</t>
  </si>
  <si>
    <t>Total equity</t>
  </si>
  <si>
    <t>Pension liabilities</t>
  </si>
  <si>
    <t>Deferred taxes</t>
  </si>
  <si>
    <t>Non-current liabilities to financial institutions</t>
  </si>
  <si>
    <t>Non-current lease liabilities</t>
  </si>
  <si>
    <t>Other non-current liabilities</t>
  </si>
  <si>
    <t>Total non-current liabilities</t>
  </si>
  <si>
    <t>Current liabilities to financial institutions</t>
  </si>
  <si>
    <t>Trade payables</t>
  </si>
  <si>
    <t>Taxes payable</t>
  </si>
  <si>
    <t>Public duties payable</t>
  </si>
  <si>
    <t>Current lease liabilities</t>
  </si>
  <si>
    <t>Other current liabilities</t>
  </si>
  <si>
    <t>Total current liabilities</t>
  </si>
  <si>
    <t>Total equity and liabilities</t>
  </si>
  <si>
    <t>EUR 1,000</t>
  </si>
  <si>
    <t>Mar</t>
  </si>
  <si>
    <t>Jun</t>
  </si>
  <si>
    <t>Dec</t>
  </si>
  <si>
    <t>CONDENSED CONSOLIDATED 
STATEMENT OF CASH FLOWS</t>
  </si>
  <si>
    <t>Profit before tax from:</t>
  </si>
  <si>
    <t xml:space="preserve">     Continuing operations</t>
  </si>
  <si>
    <t>ST7000</t>
  </si>
  <si>
    <t xml:space="preserve">     Discontinued operations </t>
  </si>
  <si>
    <t>Profit before tax (including discontinued operations)</t>
  </si>
  <si>
    <t>Interest to financial institutions</t>
  </si>
  <si>
    <t>NO27_10</t>
  </si>
  <si>
    <t>NO27_20</t>
  </si>
  <si>
    <t>Lease liability interest</t>
  </si>
  <si>
    <t xml:space="preserve">Profit before tax and interest paid </t>
  </si>
  <si>
    <t>ST1350</t>
  </si>
  <si>
    <t>Depreciation, amortization and impairment losses</t>
  </si>
  <si>
    <t>ST5110</t>
  </si>
  <si>
    <t>ST5120</t>
  </si>
  <si>
    <t>Net gains(-), losses(+) from disposals, impairments and change in fair value of financial assets and liabilities</t>
  </si>
  <si>
    <t>CF601090</t>
  </si>
  <si>
    <t xml:space="preserve">Net unrealised currency gain(-)/loss </t>
  </si>
  <si>
    <t>CFTOT1015</t>
  </si>
  <si>
    <t>Income from joint ventures</t>
  </si>
  <si>
    <t>CF603010</t>
  </si>
  <si>
    <t>Net gain(-)/loss on sale of non-current assets</t>
  </si>
  <si>
    <t>CFTOT1000</t>
  </si>
  <si>
    <t>Income taxes paid</t>
  </si>
  <si>
    <t>CF1000</t>
  </si>
  <si>
    <t>Change in trade receivables</t>
  </si>
  <si>
    <t>CFTOT1020</t>
  </si>
  <si>
    <t>Change in other current  assets</t>
  </si>
  <si>
    <t>CFTOT1030</t>
  </si>
  <si>
    <t>Change in inventories</t>
  </si>
  <si>
    <t>CFTOT1040</t>
  </si>
  <si>
    <t>Change in trade payables</t>
  </si>
  <si>
    <t>CFTOT1050</t>
  </si>
  <si>
    <t xml:space="preserve">Change in other current liabilities </t>
  </si>
  <si>
    <t>CFTOT1060</t>
  </si>
  <si>
    <t>Change in net pension liabilities</t>
  </si>
  <si>
    <t>CFTOT1070</t>
  </si>
  <si>
    <t>Net cashflow from operating activities</t>
  </si>
  <si>
    <t>Purchase of non-current assets</t>
  </si>
  <si>
    <t>CFTOT1090</t>
  </si>
  <si>
    <t>Acquisition of subsidiaries and joint ventures</t>
  </si>
  <si>
    <t>CFI19</t>
  </si>
  <si>
    <t>Proceeds from sale of non-current assets</t>
  </si>
  <si>
    <t>CFTOT1100</t>
  </si>
  <si>
    <t>Proceeds from sale of financial assets and businesses</t>
  </si>
  <si>
    <t>CFI20</t>
  </si>
  <si>
    <t>Dividend from joint ventures</t>
  </si>
  <si>
    <t>CFTOT1110</t>
  </si>
  <si>
    <t>Change in other non-current assets</t>
  </si>
  <si>
    <t>CFTOT1120</t>
  </si>
  <si>
    <t>Net cash flow from investing activities</t>
  </si>
  <si>
    <t>Proceeds of loans from financial institutions</t>
  </si>
  <si>
    <t>Repayment of loans from financial institutions</t>
  </si>
  <si>
    <t>Lease payments</t>
  </si>
  <si>
    <t>Dividend paid to equity holders of Elopak ASA</t>
  </si>
  <si>
    <t>CFI50</t>
  </si>
  <si>
    <t>Purchase of treasury shares</t>
  </si>
  <si>
    <t>Net cash flow from financing activities</t>
  </si>
  <si>
    <t xml:space="preserve">Effects of exchange rate changes on cash and cash equivalents </t>
  </si>
  <si>
    <t>CF955060</t>
  </si>
  <si>
    <t>Net change in cash and cash equivalents</t>
  </si>
  <si>
    <t>Cash and cash equivalents at the beginning of the year</t>
  </si>
  <si>
    <t>CF970010</t>
  </si>
  <si>
    <t>Cash and cash equivalents at the end of the period</t>
  </si>
  <si>
    <t>CFTOT1220</t>
  </si>
  <si>
    <t>Cash flow</t>
  </si>
  <si>
    <t>Corrected for IRS in 2023 Sep</t>
  </si>
  <si>
    <t>Hyperion</t>
  </si>
  <si>
    <t>Account description</t>
  </si>
  <si>
    <t>SAP</t>
  </si>
  <si>
    <t>Amounts</t>
  </si>
  <si>
    <t>The unerlying calculation could be found in this link below:</t>
  </si>
  <si>
    <t>Interests receivables external</t>
  </si>
  <si>
    <t>S:\Finance\1 GAD\01 Consolidation\Actual\2023 Actual\09 Sep\Journals\Cashflow\IRS</t>
  </si>
  <si>
    <t>Interests payables external</t>
  </si>
  <si>
    <t>Hedge revaluation short term</t>
  </si>
  <si>
    <t>Accrued income short term</t>
  </si>
  <si>
    <t>Accrued interest</t>
  </si>
  <si>
    <t>Bank accounts</t>
  </si>
  <si>
    <t>Plug to correct for Treasury shares purchased</t>
  </si>
  <si>
    <t>FRP</t>
  </si>
  <si>
    <t>"Principal portion" from "Cash flow journals/CF60"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</si>
</sst>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2" tint="-9.9978637043366805E-2"/>
      <name val="Arial"/>
      <family val="2"/>
    </font>
    <font>
      <b/>
      <sz val="10"/>
      <color theme="2" tint="-9.9978637043366805E-2"/>
      <name val="Arial"/>
      <family val="2"/>
    </font>
    <font>
      <b/>
      <sz val="11"/>
      <color theme="2" tint="-9.9978637043366805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</cellStyleXfs>
  <cellXfs count="16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164" fontId="0" fillId="0" borderId="0" xfId="1" applyFont="1"/>
    <xf numFmtId="165" fontId="0" fillId="0" borderId="0" xfId="1" applyNumberFormat="1" applyFont="1"/>
    <xf numFmtId="0" fontId="0" fillId="0" borderId="0" xfId="0" applyAlignment="1">
      <alignment horizontal="right"/>
    </xf>
    <xf numFmtId="165" fontId="0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0" fillId="3" borderId="0" xfId="0" applyFill="1"/>
    <xf numFmtId="165" fontId="0" fillId="3" borderId="0" xfId="1" applyNumberFormat="1" applyFont="1" applyFill="1" applyAlignment="1">
      <alignment horizontal="right"/>
    </xf>
    <xf numFmtId="165" fontId="1" fillId="0" borderId="0" xfId="1" applyNumberFormat="1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1" applyNumberFormat="1" applyFont="1" applyBorder="1" applyAlignment="1">
      <alignment horizontal="right"/>
    </xf>
    <xf numFmtId="165" fontId="0" fillId="3" borderId="1" xfId="1" applyNumberFormat="1" applyFont="1" applyFill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165" fontId="1" fillId="0" borderId="1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3" xfId="0" applyBorder="1" applyAlignment="1">
      <alignment horizontal="right"/>
    </xf>
    <xf numFmtId="165" fontId="0" fillId="3" borderId="0" xfId="1" applyNumberFormat="1" applyFont="1" applyFill="1" applyBorder="1" applyAlignment="1">
      <alignment horizontal="right"/>
    </xf>
    <xf numFmtId="0" fontId="2" fillId="0" borderId="2" xfId="0" applyFont="1" applyBorder="1"/>
    <xf numFmtId="165" fontId="0" fillId="0" borderId="0" xfId="1" applyNumberFormat="1" applyFon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4" xfId="0" applyBorder="1"/>
    <xf numFmtId="165" fontId="0" fillId="2" borderId="0" xfId="1" applyNumberFormat="1" applyFont="1" applyFill="1" applyAlignment="1">
      <alignment horizontal="right"/>
    </xf>
    <xf numFmtId="165" fontId="0" fillId="2" borderId="0" xfId="1" applyNumberFormat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165" fontId="1" fillId="2" borderId="0" xfId="1" applyNumberFormat="1" applyFont="1" applyFill="1" applyAlignment="1">
      <alignment horizontal="right"/>
    </xf>
    <xf numFmtId="0" fontId="0" fillId="2" borderId="2" xfId="0" applyFill="1" applyBorder="1" applyAlignment="1">
      <alignment horizontal="right"/>
    </xf>
    <xf numFmtId="0" fontId="7" fillId="0" borderId="0" xfId="2" quotePrefix="1" applyFont="1" applyAlignment="1">
      <alignment horizontal="center"/>
    </xf>
    <xf numFmtId="0" fontId="7" fillId="0" borderId="1" xfId="2" quotePrefix="1" applyFont="1" applyBorder="1" applyAlignment="1">
      <alignment horizontal="center"/>
    </xf>
    <xf numFmtId="0" fontId="7" fillId="0" borderId="6" xfId="2" quotePrefix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8" fillId="0" borderId="0" xfId="3" applyFont="1"/>
    <xf numFmtId="0" fontId="4" fillId="0" borderId="0" xfId="0" applyFont="1" applyAlignment="1">
      <alignment horizontal="left"/>
    </xf>
    <xf numFmtId="165" fontId="0" fillId="0" borderId="6" xfId="1" applyNumberFormat="1" applyFont="1" applyBorder="1" applyAlignment="1">
      <alignment horizontal="right"/>
    </xf>
    <xf numFmtId="0" fontId="2" fillId="0" borderId="2" xfId="0" applyFont="1" applyBorder="1" applyAlignment="1">
      <alignment wrapText="1"/>
    </xf>
    <xf numFmtId="0" fontId="2" fillId="0" borderId="8" xfId="0" applyFont="1" applyBorder="1"/>
    <xf numFmtId="0" fontId="9" fillId="0" borderId="0" xfId="3" applyFont="1"/>
    <xf numFmtId="0" fontId="10" fillId="0" borderId="0" xfId="0" applyFont="1"/>
    <xf numFmtId="165" fontId="2" fillId="0" borderId="0" xfId="1" applyNumberFormat="1" applyFont="1" applyBorder="1" applyAlignment="1">
      <alignment horizontal="right"/>
    </xf>
    <xf numFmtId="165" fontId="2" fillId="0" borderId="6" xfId="1" applyNumberFormat="1" applyFont="1" applyBorder="1" applyAlignment="1">
      <alignment horizontal="right"/>
    </xf>
    <xf numFmtId="165" fontId="2" fillId="2" borderId="0" xfId="1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165" fontId="1" fillId="2" borderId="0" xfId="1" applyNumberFormat="1" applyFont="1" applyFill="1" applyBorder="1" applyAlignment="1">
      <alignment horizontal="right"/>
    </xf>
    <xf numFmtId="165" fontId="1" fillId="0" borderId="0" xfId="1" applyNumberFormat="1" applyFont="1" applyBorder="1" applyAlignment="1">
      <alignment horizontal="right"/>
    </xf>
    <xf numFmtId="165" fontId="1" fillId="0" borderId="6" xfId="1" applyNumberFormat="1" applyFont="1" applyBorder="1" applyAlignment="1">
      <alignment horizontal="right"/>
    </xf>
    <xf numFmtId="165" fontId="0" fillId="3" borderId="6" xfId="1" applyNumberFormat="1" applyFont="1" applyFill="1" applyBorder="1" applyAlignment="1">
      <alignment horizontal="right"/>
    </xf>
    <xf numFmtId="0" fontId="8" fillId="3" borderId="0" xfId="3" applyFont="1" applyFill="1"/>
    <xf numFmtId="0" fontId="0" fillId="0" borderId="0" xfId="0" applyAlignment="1">
      <alignment vertical="top"/>
    </xf>
    <xf numFmtId="165" fontId="0" fillId="3" borderId="0" xfId="4" applyNumberFormat="1" applyFont="1" applyFill="1" applyAlignment="1">
      <alignment vertical="top"/>
    </xf>
    <xf numFmtId="165" fontId="0" fillId="4" borderId="0" xfId="4" applyNumberFormat="1" applyFont="1" applyFill="1" applyAlignment="1">
      <alignment vertical="top"/>
    </xf>
    <xf numFmtId="165" fontId="0" fillId="0" borderId="0" xfId="4" applyNumberFormat="1" applyFont="1" applyAlignment="1">
      <alignment vertical="top"/>
    </xf>
    <xf numFmtId="165" fontId="0" fillId="0" borderId="0" xfId="0" applyNumberFormat="1" applyAlignment="1">
      <alignment vertical="top"/>
    </xf>
    <xf numFmtId="165" fontId="0" fillId="0" borderId="0" xfId="1" applyNumberFormat="1" applyFont="1" applyFill="1" applyBorder="1" applyAlignment="1">
      <alignment horizontal="right"/>
    </xf>
    <xf numFmtId="165" fontId="2" fillId="2" borderId="0" xfId="1" applyNumberFormat="1" applyFont="1" applyFill="1" applyAlignment="1">
      <alignment horizontal="right"/>
    </xf>
    <xf numFmtId="165" fontId="2" fillId="0" borderId="0" xfId="0" applyNumberFormat="1" applyFont="1"/>
    <xf numFmtId="165" fontId="0" fillId="0" borderId="6" xfId="1" applyNumberFormat="1" applyFont="1" applyFill="1" applyBorder="1" applyAlignment="1">
      <alignment horizontal="right"/>
    </xf>
    <xf numFmtId="165" fontId="0" fillId="0" borderId="1" xfId="1" applyNumberFormat="1" applyFont="1" applyFill="1" applyBorder="1" applyAlignment="1">
      <alignment horizontal="right"/>
    </xf>
    <xf numFmtId="165" fontId="2" fillId="0" borderId="6" xfId="0" applyNumberFormat="1" applyFont="1" applyBorder="1"/>
    <xf numFmtId="165" fontId="2" fillId="0" borderId="1" xfId="0" applyNumberFormat="1" applyFont="1" applyBorder="1"/>
    <xf numFmtId="0" fontId="7" fillId="0" borderId="0" xfId="0" applyFont="1"/>
    <xf numFmtId="0" fontId="0" fillId="5" borderId="0" xfId="0" applyFill="1" applyAlignment="1">
      <alignment horizontal="right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6" xfId="0" applyBorder="1" applyAlignment="1">
      <alignment horizontal="right"/>
    </xf>
    <xf numFmtId="0" fontId="2" fillId="5" borderId="2" xfId="0" applyFont="1" applyFill="1" applyBorder="1"/>
    <xf numFmtId="0" fontId="2" fillId="5" borderId="0" xfId="0" applyFont="1" applyFill="1"/>
    <xf numFmtId="0" fontId="0" fillId="5" borderId="2" xfId="0" applyFill="1" applyBorder="1"/>
    <xf numFmtId="165" fontId="0" fillId="0" borderId="0" xfId="0" applyNumberFormat="1"/>
    <xf numFmtId="0" fontId="0" fillId="5" borderId="6" xfId="0" applyFill="1" applyBorder="1" applyAlignment="1">
      <alignment horizontal="right"/>
    </xf>
    <xf numFmtId="0" fontId="0" fillId="0" borderId="13" xfId="0" applyBorder="1"/>
    <xf numFmtId="0" fontId="0" fillId="0" borderId="15" xfId="0" applyBorder="1"/>
    <xf numFmtId="2" fontId="0" fillId="0" borderId="0" xfId="0" applyNumberFormat="1" applyAlignment="1">
      <alignment horizontal="right"/>
    </xf>
    <xf numFmtId="2" fontId="0" fillId="0" borderId="2" xfId="0" applyNumberFormat="1" applyBorder="1" applyAlignment="1">
      <alignment horizontal="right"/>
    </xf>
    <xf numFmtId="2" fontId="0" fillId="0" borderId="6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0" fillId="2" borderId="0" xfId="0" applyNumberFormat="1" applyFill="1" applyAlignment="1">
      <alignment horizontal="right"/>
    </xf>
    <xf numFmtId="2" fontId="0" fillId="2" borderId="2" xfId="0" applyNumberForma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165" fontId="2" fillId="0" borderId="0" xfId="1" applyNumberFormat="1" applyFont="1" applyBorder="1"/>
    <xf numFmtId="165" fontId="2" fillId="5" borderId="0" xfId="1" applyNumberFormat="1" applyFont="1" applyFill="1" applyBorder="1"/>
    <xf numFmtId="165" fontId="2" fillId="0" borderId="6" xfId="1" applyNumberFormat="1" applyFont="1" applyBorder="1"/>
    <xf numFmtId="0" fontId="2" fillId="0" borderId="7" xfId="0" applyFont="1" applyBorder="1"/>
    <xf numFmtId="166" fontId="2" fillId="0" borderId="2" xfId="1" applyNumberFormat="1" applyFont="1" applyBorder="1" applyAlignment="1">
      <alignment horizontal="right"/>
    </xf>
    <xf numFmtId="166" fontId="2" fillId="0" borderId="3" xfId="1" applyNumberFormat="1" applyFont="1" applyBorder="1" applyAlignment="1">
      <alignment horizontal="right"/>
    </xf>
    <xf numFmtId="0" fontId="0" fillId="2" borderId="0" xfId="0" applyFill="1"/>
    <xf numFmtId="165" fontId="2" fillId="2" borderId="0" xfId="1" applyNumberFormat="1" applyFont="1" applyFill="1" applyBorder="1"/>
    <xf numFmtId="0" fontId="2" fillId="2" borderId="2" xfId="0" applyFont="1" applyFill="1" applyBorder="1"/>
    <xf numFmtId="0" fontId="7" fillId="2" borderId="0" xfId="2" quotePrefix="1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166" fontId="2" fillId="2" borderId="2" xfId="1" applyNumberFormat="1" applyFont="1" applyFill="1" applyBorder="1" applyAlignment="1">
      <alignment horizontal="right"/>
    </xf>
    <xf numFmtId="3" fontId="0" fillId="5" borderId="0" xfId="1" applyNumberFormat="1" applyFont="1" applyFill="1" applyAlignment="1">
      <alignment horizontal="right"/>
    </xf>
    <xf numFmtId="3" fontId="0" fillId="5" borderId="0" xfId="1" applyNumberFormat="1" applyFont="1" applyFill="1" applyBorder="1" applyAlignment="1">
      <alignment horizontal="right"/>
    </xf>
    <xf numFmtId="3" fontId="0" fillId="5" borderId="6" xfId="1" applyNumberFormat="1" applyFont="1" applyFill="1" applyBorder="1" applyAlignment="1">
      <alignment horizontal="right"/>
    </xf>
    <xf numFmtId="3" fontId="2" fillId="5" borderId="2" xfId="1" applyNumberFormat="1" applyFont="1" applyFill="1" applyBorder="1" applyAlignment="1">
      <alignment horizontal="right"/>
    </xf>
    <xf numFmtId="3" fontId="2" fillId="5" borderId="7" xfId="1" applyNumberFormat="1" applyFont="1" applyFill="1" applyBorder="1" applyAlignment="1">
      <alignment horizontal="right"/>
    </xf>
    <xf numFmtId="3" fontId="0" fillId="5" borderId="0" xfId="0" applyNumberFormat="1" applyFill="1" applyAlignment="1">
      <alignment horizontal="right"/>
    </xf>
    <xf numFmtId="3" fontId="0" fillId="5" borderId="6" xfId="0" applyNumberFormat="1" applyFill="1" applyBorder="1" applyAlignment="1">
      <alignment horizontal="right"/>
    </xf>
    <xf numFmtId="3" fontId="2" fillId="5" borderId="2" xfId="0" applyNumberFormat="1" applyFont="1" applyFill="1" applyBorder="1" applyAlignment="1">
      <alignment horizontal="right"/>
    </xf>
    <xf numFmtId="3" fontId="2" fillId="5" borderId="7" xfId="0" applyNumberFormat="1" applyFont="1" applyFill="1" applyBorder="1" applyAlignment="1">
      <alignment horizontal="right"/>
    </xf>
    <xf numFmtId="3" fontId="1" fillId="5" borderId="0" xfId="1" applyNumberFormat="1" applyFont="1" applyFill="1" applyAlignment="1">
      <alignment horizontal="right"/>
    </xf>
    <xf numFmtId="3" fontId="1" fillId="5" borderId="0" xfId="1" applyNumberFormat="1" applyFont="1" applyFill="1" applyBorder="1" applyAlignment="1">
      <alignment horizontal="right"/>
    </xf>
    <xf numFmtId="3" fontId="1" fillId="5" borderId="6" xfId="1" applyNumberFormat="1" applyFont="1" applyFill="1" applyBorder="1" applyAlignment="1">
      <alignment horizontal="right"/>
    </xf>
    <xf numFmtId="3" fontId="0" fillId="5" borderId="4" xfId="0" applyNumberFormat="1" applyFill="1" applyBorder="1" applyAlignment="1">
      <alignment horizontal="right"/>
    </xf>
    <xf numFmtId="3" fontId="0" fillId="5" borderId="11" xfId="0" applyNumberFormat="1" applyFill="1" applyBorder="1" applyAlignment="1">
      <alignment horizontal="right"/>
    </xf>
    <xf numFmtId="3" fontId="0" fillId="5" borderId="2" xfId="1" applyNumberFormat="1" applyFont="1" applyFill="1" applyBorder="1" applyAlignment="1">
      <alignment horizontal="right"/>
    </xf>
    <xf numFmtId="3" fontId="0" fillId="5" borderId="7" xfId="1" applyNumberFormat="1" applyFont="1" applyFill="1" applyBorder="1" applyAlignment="1">
      <alignment horizontal="right"/>
    </xf>
    <xf numFmtId="3" fontId="0" fillId="2" borderId="0" xfId="1" applyNumberFormat="1" applyFont="1" applyFill="1" applyAlignment="1">
      <alignment horizontal="right"/>
    </xf>
    <xf numFmtId="3" fontId="2" fillId="2" borderId="2" xfId="1" applyNumberFormat="1" applyFont="1" applyFill="1" applyBorder="1" applyAlignment="1">
      <alignment horizontal="right"/>
    </xf>
    <xf numFmtId="3" fontId="0" fillId="2" borderId="0" xfId="0" applyNumberFormat="1" applyFill="1" applyAlignment="1">
      <alignment horizontal="right"/>
    </xf>
    <xf numFmtId="3" fontId="0" fillId="2" borderId="0" xfId="1" applyNumberFormat="1" applyFont="1" applyFill="1" applyBorder="1" applyAlignment="1">
      <alignment horizontal="right"/>
    </xf>
    <xf numFmtId="3" fontId="2" fillId="2" borderId="2" xfId="0" applyNumberFormat="1" applyFont="1" applyFill="1" applyBorder="1" applyAlignment="1">
      <alignment horizontal="right"/>
    </xf>
    <xf numFmtId="3" fontId="1" fillId="2" borderId="0" xfId="1" applyNumberFormat="1" applyFont="1" applyFill="1" applyAlignment="1">
      <alignment horizontal="right"/>
    </xf>
    <xf numFmtId="3" fontId="0" fillId="2" borderId="4" xfId="0" applyNumberFormat="1" applyFill="1" applyBorder="1" applyAlignment="1">
      <alignment horizontal="right"/>
    </xf>
    <xf numFmtId="3" fontId="0" fillId="2" borderId="2" xfId="1" applyNumberFormat="1" applyFont="1" applyFill="1" applyBorder="1" applyAlignment="1">
      <alignment horizontal="right"/>
    </xf>
    <xf numFmtId="3" fontId="0" fillId="0" borderId="1" xfId="1" applyNumberFormat="1" applyFont="1" applyBorder="1" applyAlignment="1">
      <alignment horizontal="right"/>
    </xf>
    <xf numFmtId="3" fontId="0" fillId="0" borderId="1" xfId="1" applyNumberFormat="1" applyFont="1" applyFill="1" applyBorder="1" applyAlignment="1">
      <alignment horizontal="right"/>
    </xf>
    <xf numFmtId="3" fontId="2" fillId="5" borderId="3" xfId="1" applyNumberFormat="1" applyFon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2" fillId="5" borderId="3" xfId="0" applyNumberFormat="1" applyFont="1" applyFill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5" borderId="1" xfId="1" applyNumberFormat="1" applyFont="1" applyFill="1" applyBorder="1" applyAlignment="1">
      <alignment horizontal="right"/>
    </xf>
    <xf numFmtId="3" fontId="0" fillId="5" borderId="1" xfId="0" applyNumberFormat="1" applyFill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5" borderId="3" xfId="1" applyNumberFormat="1" applyFont="1" applyFill="1" applyBorder="1" applyAlignment="1">
      <alignment horizontal="right"/>
    </xf>
    <xf numFmtId="3" fontId="0" fillId="0" borderId="2" xfId="1" applyNumberFormat="1" applyFont="1" applyBorder="1" applyAlignment="1">
      <alignment horizontal="right"/>
    </xf>
    <xf numFmtId="3" fontId="0" fillId="0" borderId="6" xfId="1" applyNumberFormat="1" applyFont="1" applyBorder="1" applyAlignment="1">
      <alignment horizontal="right"/>
    </xf>
    <xf numFmtId="3" fontId="0" fillId="0" borderId="0" xfId="1" applyNumberFormat="1" applyFont="1" applyBorder="1" applyAlignment="1">
      <alignment horizontal="right"/>
    </xf>
    <xf numFmtId="3" fontId="0" fillId="0" borderId="0" xfId="1" applyNumberFormat="1" applyFont="1" applyAlignment="1">
      <alignment horizontal="right"/>
    </xf>
    <xf numFmtId="3" fontId="2" fillId="0" borderId="7" xfId="1" applyNumberFormat="1" applyFont="1" applyBorder="1" applyAlignment="1">
      <alignment horizontal="right"/>
    </xf>
    <xf numFmtId="3" fontId="2" fillId="0" borderId="2" xfId="1" applyNumberFormat="1" applyFont="1" applyBorder="1" applyAlignment="1">
      <alignment horizontal="right"/>
    </xf>
    <xf numFmtId="3" fontId="2" fillId="0" borderId="3" xfId="1" applyNumberFormat="1" applyFont="1" applyBorder="1" applyAlignment="1">
      <alignment horizontal="right"/>
    </xf>
    <xf numFmtId="3" fontId="0" fillId="0" borderId="6" xfId="0" applyNumberFormat="1" applyBorder="1"/>
    <xf numFmtId="3" fontId="0" fillId="0" borderId="0" xfId="0" applyNumberFormat="1"/>
    <xf numFmtId="3" fontId="0" fillId="0" borderId="1" xfId="0" applyNumberFormat="1" applyBorder="1"/>
    <xf numFmtId="3" fontId="0" fillId="0" borderId="13" xfId="0" applyNumberFormat="1" applyBorder="1"/>
    <xf numFmtId="3" fontId="2" fillId="0" borderId="9" xfId="1" applyNumberFormat="1" applyFont="1" applyBorder="1" applyAlignment="1">
      <alignment horizontal="right"/>
    </xf>
    <xf numFmtId="3" fontId="2" fillId="0" borderId="8" xfId="1" applyNumberFormat="1" applyFont="1" applyBorder="1" applyAlignment="1">
      <alignment horizontal="right"/>
    </xf>
    <xf numFmtId="3" fontId="2" fillId="0" borderId="10" xfId="1" applyNumberFormat="1" applyFont="1" applyBorder="1" applyAlignment="1">
      <alignment horizontal="right"/>
    </xf>
    <xf numFmtId="3" fontId="2" fillId="2" borderId="8" xfId="1" applyNumberFormat="1" applyFont="1" applyFill="1" applyBorder="1" applyAlignment="1">
      <alignment horizontal="right"/>
    </xf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2" borderId="15" xfId="1" applyNumberFormat="1" applyFont="1" applyFill="1" applyBorder="1" applyAlignment="1">
      <alignment horizontal="right"/>
    </xf>
    <xf numFmtId="3" fontId="0" fillId="0" borderId="12" xfId="0" applyNumberFormat="1" applyBorder="1"/>
    <xf numFmtId="3" fontId="0" fillId="0" borderId="17" xfId="0" applyNumberFormat="1" applyBorder="1"/>
    <xf numFmtId="3" fontId="0" fillId="2" borderId="13" xfId="1" applyNumberFormat="1" applyFont="1" applyFill="1" applyBorder="1" applyAlignment="1">
      <alignment horizontal="right"/>
    </xf>
    <xf numFmtId="165" fontId="2" fillId="5" borderId="0" xfId="0" applyNumberFormat="1" applyFont="1" applyFill="1" applyAlignment="1">
      <alignment horizontal="right"/>
    </xf>
    <xf numFmtId="165" fontId="2" fillId="2" borderId="0" xfId="0" applyNumberFormat="1" applyFont="1" applyFill="1" applyAlignment="1">
      <alignment horizontal="right"/>
    </xf>
  </cellXfs>
  <cellStyles count="6">
    <cellStyle name="Comma" xfId="1" builtinId="3"/>
    <cellStyle name="Comma 10" xfId="4" xr:uid="{A1197E6B-F630-4826-B79A-579F4AF949D9}"/>
    <cellStyle name="Normal" xfId="0" builtinId="0"/>
    <cellStyle name="Normal 196 5" xfId="5" xr:uid="{F144A6DF-2588-4ED2-B12E-06C5A2DC2A4A}"/>
    <cellStyle name="Normal 2" xfId="2" xr:uid="{E96A7485-9344-4F00-835B-BC883844F4B1}"/>
    <cellStyle name="Normal 5 12" xfId="3" xr:uid="{036FDFB8-1CF7-4A37-B2C7-6E2B843E54F1}"/>
  </cellStyles>
  <dxfs count="0"/>
  <tableStyles count="0" defaultTableStyle="TableStyleMedium2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17/06/relationships/rdRichValue" Target="richData/rdrichvalue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eetMetadata" Target="metadata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tyles" Target="styles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elopak.com/reports-presentations/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1</xdr:row>
      <xdr:rowOff>180975</xdr:rowOff>
    </xdr:from>
    <xdr:to>
      <xdr:col>3</xdr:col>
      <xdr:colOff>323850</xdr:colOff>
      <xdr:row>3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0855E0-8EE6-C24D-977D-FCF17CA42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371475"/>
          <a:ext cx="1714500" cy="371475"/>
        </a:xfrm>
        <a:prstGeom prst="rect">
          <a:avLst/>
        </a:prstGeom>
      </xdr:spPr>
    </xdr:pic>
    <xdr:clientData/>
  </xdr:twoCellAnchor>
  <xdr:oneCellAnchor>
    <xdr:from>
      <xdr:col>0</xdr:col>
      <xdr:colOff>371475</xdr:colOff>
      <xdr:row>7</xdr:row>
      <xdr:rowOff>142875</xdr:rowOff>
    </xdr:from>
    <xdr:ext cx="9991725" cy="5676900"/>
    <xdr:sp macro="" textlink="">
      <xdr:nvSpPr>
        <xdr:cNvPr id="4" name="Shap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6C71F4-7BE6-4125-8D3E-4DF6FD2EB3C5}"/>
            </a:ext>
          </a:extLst>
        </xdr:cNvPr>
        <xdr:cNvSpPr txBox="1"/>
      </xdr:nvSpPr>
      <xdr:spPr>
        <a:xfrm>
          <a:off x="371475" y="1476375"/>
          <a:ext cx="9991725" cy="5676900"/>
        </a:xfrm>
        <a:prstGeom prst="rect">
          <a:avLst/>
        </a:prstGeom>
        <a:noFill/>
        <a:ln>
          <a:noFill/>
        </a:ln>
      </xdr:spPr>
      <xdr:txBody>
        <a:bodyPr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accent2"/>
            </a:buClr>
            <a:buSzPts val="2000"/>
            <a:buFont typeface="Arial"/>
            <a:buNone/>
          </a:pPr>
          <a:r>
            <a:rPr lang="en-US" sz="2000" b="0" i="0" u="none">
              <a:solidFill>
                <a:schemeClr val="accent1">
                  <a:lumMod val="50000"/>
                </a:schemeClr>
              </a:solidFill>
              <a:latin typeface="Arial"/>
              <a:ea typeface="Arial"/>
              <a:cs typeface="Arial"/>
              <a:sym typeface="Arial"/>
            </a:rPr>
            <a:t>Financials and analytical info Q3 2023 </a:t>
          </a:r>
          <a:endParaRPr sz="1600" b="0" i="0" u="none">
            <a:solidFill>
              <a:schemeClr val="accent1">
                <a:lumMod val="50000"/>
              </a:schemeClr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0" i="0" u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1. </a:t>
          </a:r>
          <a:r>
            <a:rPr lang="nb-NO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Consolidated statement of comprehensive income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2. </a:t>
          </a:r>
          <a:r>
            <a:rPr lang="nb-NO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Consolidated statement</a:t>
          </a:r>
          <a:r>
            <a:rPr lang="nb-NO" sz="1400" b="0" i="0" u="none" baseline="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of financial position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1" i="0" u="none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1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For questions, please contact Elopak IR: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3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Mirza Koristovic, Head of Investor</a:t>
          </a:r>
          <a:r>
            <a:rPr lang="en-US" sz="1400" b="0" i="0" u="none" baseline="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Relations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</a:rPr>
            <a:t>mirza.koristovic@elopak.com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+47 938 70 525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endParaRPr lang="en-US" sz="1400" b="0" i="0" u="none">
            <a:solidFill>
              <a:srgbClr val="000000"/>
            </a:solidFill>
            <a:latin typeface="Arial" panose="020B0604020202020204" pitchFamily="34" charset="0"/>
            <a:ea typeface="Arial"/>
            <a:cs typeface="Arial" panose="020B0604020202020204" pitchFamily="34" charset="0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Arial"/>
            <a:buNone/>
          </a:pPr>
          <a:r>
            <a:rPr lang="en-US" sz="1400" b="0" i="0" u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https://www.elopak.com/reports-presentations/ </a:t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racle\SmartView\bin\HsTba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HsTbar"/>
    </sheetNames>
    <definedNames>
      <definedName name="HsGetValue"/>
    </definedNames>
    <sheetDataSet>
      <sheetData sheetId="0"/>
      <sheetData sheetId="1" refreshError="1"/>
    </sheetDataSet>
  </externalBook>
</externalLink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9</v>
    <v>3</v>
  </rv>
  <rv s="1">
    <v>9</v>
    <v>1</v>
  </rv>
</rvData>
</file>

<file path=xl/richData/rdrichvaluestructure.xml><?xml version="1.0" encoding="utf-8"?>
<rvStructures xmlns="http://schemas.microsoft.com/office/spreadsheetml/2017/richdata" count="2">
  <s t="_error">
    <k n="errorType" t="i"/>
    <k n="subType" t="i"/>
  </s>
  <s t="_error">
    <k n="errorType" t="i"/>
    <k n="propagated" t="b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74E73-0D33-4BA9-B148-FF1B4F3D8E25}">
  <dimension ref="A1:H14"/>
  <sheetViews>
    <sheetView showGridLines="0" zoomScale="90" zoomScaleNormal="90" workbookViewId="0">
      <selection activeCell="F25" sqref="F25"/>
    </sheetView>
  </sheetViews>
  <sheetFormatPr defaultRowHeight="15"/>
  <cols>
    <col min="3" max="3" width="25.28515625" bestFit="1" customWidth="1"/>
    <col min="5" max="5" width="7" bestFit="1" customWidth="1"/>
    <col min="6" max="6" width="27.140625" bestFit="1" customWidth="1"/>
    <col min="7" max="7" width="18.28515625" bestFit="1" customWidth="1"/>
    <col min="8" max="8" width="9" bestFit="1" customWidth="1"/>
  </cols>
  <sheetData>
    <row r="1" spans="1:8">
      <c r="A1" s="72" t="s">
        <v>0</v>
      </c>
      <c r="B1" s="72"/>
      <c r="C1" s="72" t="s">
        <v>1</v>
      </c>
      <c r="D1" s="72"/>
      <c r="E1" s="72"/>
      <c r="F1" s="72"/>
    </row>
    <row r="2" spans="1:8">
      <c r="A2" s="72" t="s">
        <v>2</v>
      </c>
      <c r="B2" s="72"/>
      <c r="C2" s="72" t="s">
        <v>3</v>
      </c>
      <c r="D2" s="72"/>
      <c r="E2" s="72"/>
      <c r="F2" s="72"/>
    </row>
    <row r="3" spans="1:8">
      <c r="A3" s="72" t="s">
        <v>4</v>
      </c>
      <c r="B3" s="72"/>
      <c r="C3" s="72" t="s">
        <v>5</v>
      </c>
      <c r="D3" s="72"/>
      <c r="E3" s="72"/>
      <c r="F3" s="72"/>
    </row>
    <row r="4" spans="1:8">
      <c r="A4" s="72" t="s">
        <v>6</v>
      </c>
      <c r="B4" s="72"/>
      <c r="C4" s="72" t="s">
        <v>7</v>
      </c>
      <c r="D4" s="72"/>
      <c r="E4" s="72"/>
      <c r="F4" s="72"/>
    </row>
    <row r="5" spans="1:8">
      <c r="A5" s="72" t="s">
        <v>8</v>
      </c>
      <c r="B5" s="72"/>
      <c r="C5" s="72"/>
      <c r="D5" s="72"/>
      <c r="E5" s="72"/>
      <c r="F5" s="72"/>
    </row>
    <row r="6" spans="1:8">
      <c r="A6" s="72" t="s">
        <v>9</v>
      </c>
      <c r="B6" s="72"/>
      <c r="C6" s="72" t="s">
        <v>10</v>
      </c>
      <c r="D6" s="72"/>
      <c r="E6" s="72"/>
      <c r="F6" s="72"/>
    </row>
    <row r="7" spans="1:8">
      <c r="A7" s="72" t="s">
        <v>11</v>
      </c>
      <c r="B7" s="72"/>
      <c r="C7" s="72" t="s">
        <v>12</v>
      </c>
      <c r="D7" s="72"/>
      <c r="E7" s="72"/>
      <c r="F7" s="72" t="s">
        <v>13</v>
      </c>
      <c r="G7" s="72" t="s">
        <v>14</v>
      </c>
      <c r="H7" s="72" t="s">
        <v>15</v>
      </c>
    </row>
    <row r="8" spans="1:8">
      <c r="A8" s="72" t="s">
        <v>16</v>
      </c>
      <c r="B8" s="72"/>
      <c r="C8" s="72"/>
      <c r="D8" s="72"/>
      <c r="E8" s="72"/>
      <c r="F8" s="72"/>
    </row>
    <row r="9" spans="1:8">
      <c r="A9" s="72" t="s">
        <v>17</v>
      </c>
      <c r="B9" s="72"/>
      <c r="C9" s="72" t="s">
        <v>18</v>
      </c>
      <c r="D9" s="72"/>
      <c r="E9" s="72" t="s">
        <v>19</v>
      </c>
      <c r="F9" s="72"/>
    </row>
    <row r="10" spans="1:8">
      <c r="A10" s="72" t="s">
        <v>20</v>
      </c>
      <c r="B10" s="72"/>
      <c r="C10" s="72" t="s">
        <v>21</v>
      </c>
      <c r="D10" s="72"/>
      <c r="E10" s="72" t="s">
        <v>19</v>
      </c>
      <c r="F10" s="72"/>
    </row>
    <row r="11" spans="1:8">
      <c r="A11" s="72" t="s">
        <v>22</v>
      </c>
      <c r="B11" s="72"/>
      <c r="C11" s="72" t="s">
        <v>23</v>
      </c>
      <c r="D11" s="72"/>
      <c r="E11" s="72"/>
      <c r="F11" s="72"/>
    </row>
    <row r="12" spans="1:8">
      <c r="A12" s="72" t="s">
        <v>24</v>
      </c>
      <c r="B12" s="72"/>
      <c r="C12" s="72" t="s">
        <v>25</v>
      </c>
      <c r="D12" s="72"/>
      <c r="E12" s="72"/>
      <c r="F12" s="72"/>
    </row>
    <row r="13" spans="1:8">
      <c r="A13" s="72"/>
      <c r="B13" s="72"/>
      <c r="C13" s="72"/>
      <c r="D13" s="72"/>
      <c r="E13" s="72"/>
      <c r="F13" s="72"/>
    </row>
    <row r="14" spans="1:8">
      <c r="A14" t="s">
        <v>26</v>
      </c>
      <c r="C14" s="10" t="s">
        <v>27</v>
      </c>
    </row>
  </sheetData>
  <dataValidations count="1">
    <dataValidation type="list" allowBlank="1" showInputMessage="1" showErrorMessage="1" sqref="C14" xr:uid="{1B9A5609-F1AF-404A-A8A8-7760B6FB0354}">
      <formula1>"Jan,Feb,Mar,Apr,May,Jun,Jul,Aug,Sep,Oct,Nov,Dec"</formula1>
    </dataValidation>
  </dataValidations>
  <pageMargins left="0.7" right="0.7" top="0.75" bottom="0.75" header="0.3" footer="0.3"/>
  <customProperties>
    <customPr name="WORKBKFUNCTIONCACHE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ABF1-5B88-4A79-98E6-778E8C135503}">
  <dimension ref="A1"/>
  <sheetViews>
    <sheetView showGridLines="0" workbookViewId="0">
      <selection activeCell="E40" sqref="E40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68593-50B6-424D-BFA9-887B69FA85A7}">
  <dimension ref="B1:T40"/>
  <sheetViews>
    <sheetView showGridLines="0" tabSelected="1" topLeftCell="D1" zoomScale="70" zoomScaleNormal="70" workbookViewId="0">
      <selection activeCell="F6" sqref="F6"/>
    </sheetView>
  </sheetViews>
  <sheetFormatPr defaultRowHeight="15"/>
  <cols>
    <col min="2" max="2" width="13.28515625" customWidth="1"/>
    <col min="3" max="3" width="13.28515625" style="74" customWidth="1"/>
    <col min="4" max="8" width="13.28515625" customWidth="1"/>
    <col min="10" max="10" width="66.140625" bestFit="1" customWidth="1"/>
    <col min="11" max="13" width="13.28515625" style="5" customWidth="1"/>
    <col min="17" max="17" width="11.140625" bestFit="1" customWidth="1"/>
  </cols>
  <sheetData>
    <row r="1" spans="2:20">
      <c r="B1" t="s">
        <v>28</v>
      </c>
    </row>
    <row r="2" spans="2:20">
      <c r="D2" s="74"/>
      <c r="E2" s="74"/>
    </row>
    <row r="3" spans="2:20">
      <c r="B3" s="20" t="s">
        <v>29</v>
      </c>
      <c r="C3" s="75" t="s">
        <v>30</v>
      </c>
      <c r="D3" s="20" t="s">
        <v>31</v>
      </c>
      <c r="E3" s="20" t="s">
        <v>32</v>
      </c>
      <c r="F3" s="43" t="s">
        <v>29</v>
      </c>
      <c r="G3" s="20" t="s">
        <v>30</v>
      </c>
      <c r="H3" s="104" t="s">
        <v>31</v>
      </c>
      <c r="J3" s="25" t="s">
        <v>33</v>
      </c>
      <c r="K3" s="35" t="s">
        <v>34</v>
      </c>
      <c r="L3" s="18" t="s">
        <v>34</v>
      </c>
      <c r="M3" s="5" t="s">
        <v>35</v>
      </c>
    </row>
    <row r="4" spans="2:20">
      <c r="B4" s="21">
        <v>2022</v>
      </c>
      <c r="C4" s="76">
        <v>2022</v>
      </c>
      <c r="D4" s="21">
        <v>2022</v>
      </c>
      <c r="E4" s="21">
        <v>2022</v>
      </c>
      <c r="F4" s="41">
        <v>2023</v>
      </c>
      <c r="G4" s="21">
        <v>2023</v>
      </c>
      <c r="H4" s="103">
        <v>2023</v>
      </c>
      <c r="I4" s="23"/>
      <c r="J4" s="26" t="s">
        <v>36</v>
      </c>
      <c r="K4" s="37">
        <f ca="1">YEAR(TODAY())</f>
        <v>2023</v>
      </c>
      <c r="L4" s="27">
        <f ca="1">YEAR(TODAY())-1</f>
        <v>2022</v>
      </c>
      <c r="M4" s="24">
        <v>2022</v>
      </c>
    </row>
    <row r="5" spans="2:20" ht="7.5" customHeight="1">
      <c r="F5" s="42"/>
      <c r="H5" s="99"/>
      <c r="K5" s="35"/>
      <c r="L5" s="18"/>
      <c r="M5" s="31"/>
    </row>
    <row r="6" spans="2:20">
      <c r="B6" s="106">
        <v>225754.90796348051</v>
      </c>
      <c r="C6" s="106">
        <v>258501.4</v>
      </c>
      <c r="D6" s="106">
        <v>272382.35783389298</v>
      </c>
      <c r="E6" s="107">
        <v>267056.85085060797</v>
      </c>
      <c r="F6" s="108">
        <v>283393.00085926201</v>
      </c>
      <c r="G6" s="106">
        <v>278024.24462361902</v>
      </c>
      <c r="H6" s="122">
        <v>283459.81512154103</v>
      </c>
      <c r="J6" s="1" t="s">
        <v>37</v>
      </c>
      <c r="K6" s="122">
        <v>844877.060604422</v>
      </c>
      <c r="L6" s="130">
        <v>756639</v>
      </c>
      <c r="M6" s="107">
        <v>1023695.5525510573</v>
      </c>
      <c r="O6" s="81"/>
      <c r="P6" s="81"/>
      <c r="Q6" s="81"/>
      <c r="R6" s="81"/>
      <c r="S6" s="81"/>
      <c r="T6" s="81"/>
    </row>
    <row r="7" spans="2:20">
      <c r="B7" s="107">
        <v>5.8149566072687202</v>
      </c>
      <c r="C7" s="107">
        <v>10.2187101297275</v>
      </c>
      <c r="D7" s="107">
        <v>42.244676210793301</v>
      </c>
      <c r="E7" s="107">
        <v>99.183234911940104</v>
      </c>
      <c r="F7" s="108">
        <v>0.53527212089174703</v>
      </c>
      <c r="G7" s="107">
        <v>55.690240206231898</v>
      </c>
      <c r="H7" s="122">
        <v>33.457540618012104</v>
      </c>
      <c r="J7" s="1" t="s">
        <v>38</v>
      </c>
      <c r="K7" s="125">
        <v>34.683052945135998</v>
      </c>
      <c r="L7" s="131">
        <v>58.278342947789497</v>
      </c>
      <c r="M7" s="107">
        <v>157.46157785973</v>
      </c>
      <c r="O7" s="81"/>
      <c r="P7" s="81"/>
      <c r="Q7" s="81"/>
      <c r="R7" s="81"/>
      <c r="S7" s="81"/>
      <c r="T7" s="81"/>
    </row>
    <row r="8" spans="2:20">
      <c r="B8" s="109">
        <f t="shared" ref="B8:H8" si="0">SUM(B6:B7)</f>
        <v>225760.72292008778</v>
      </c>
      <c r="C8" s="109">
        <f t="shared" si="0"/>
        <v>258511.61871012973</v>
      </c>
      <c r="D8" s="109">
        <f t="shared" si="0"/>
        <v>272424.60251010378</v>
      </c>
      <c r="E8" s="109">
        <f t="shared" si="0"/>
        <v>267156.0340855199</v>
      </c>
      <c r="F8" s="110">
        <f t="shared" si="0"/>
        <v>283393.53613138292</v>
      </c>
      <c r="G8" s="109">
        <f t="shared" si="0"/>
        <v>278079.93486382527</v>
      </c>
      <c r="H8" s="123">
        <f t="shared" si="0"/>
        <v>283493.27266215906</v>
      </c>
      <c r="I8" s="23"/>
      <c r="J8" s="29" t="s">
        <v>39</v>
      </c>
      <c r="K8" s="123">
        <f>SUM(K6:K7)</f>
        <v>844911.74365736719</v>
      </c>
      <c r="L8" s="132">
        <f>SUM(L6:L7)</f>
        <v>756697.27834294783</v>
      </c>
      <c r="M8" s="109">
        <f>SUM(M6:M7)</f>
        <v>1023853.014128917</v>
      </c>
      <c r="O8" s="81"/>
      <c r="P8" s="81"/>
      <c r="Q8" s="81"/>
      <c r="R8" s="81"/>
      <c r="S8" s="81"/>
      <c r="T8" s="81"/>
    </row>
    <row r="9" spans="2:20">
      <c r="B9" s="111"/>
      <c r="C9" s="111"/>
      <c r="D9" s="111"/>
      <c r="E9" s="111"/>
      <c r="F9" s="112"/>
      <c r="G9" s="111"/>
      <c r="H9" s="124"/>
      <c r="K9" s="124"/>
      <c r="L9" s="133"/>
      <c r="M9" s="111"/>
      <c r="O9" s="81"/>
      <c r="P9" s="81"/>
      <c r="Q9" s="81"/>
      <c r="R9" s="81"/>
      <c r="S9" s="81"/>
      <c r="T9" s="81"/>
    </row>
    <row r="10" spans="2:20">
      <c r="B10" s="106">
        <v>-153287.14881709244</v>
      </c>
      <c r="C10" s="106">
        <v>-170232</v>
      </c>
      <c r="D10" s="106">
        <v>-184042.92726276498</v>
      </c>
      <c r="E10" s="107">
        <v>-173911.34216687101</v>
      </c>
      <c r="F10" s="108">
        <v>-182158.46232726</v>
      </c>
      <c r="G10" s="106">
        <v>-174972.54465033201</v>
      </c>
      <c r="H10" s="122">
        <v>-175448.761474914</v>
      </c>
      <c r="J10" t="s">
        <v>40</v>
      </c>
      <c r="K10" s="122">
        <v>-532579.76845250605</v>
      </c>
      <c r="L10" s="130">
        <v>-507562</v>
      </c>
      <c r="M10" s="107">
        <v>-681473.60418946506</v>
      </c>
      <c r="O10" s="81"/>
      <c r="P10" s="81"/>
      <c r="Q10" s="81"/>
      <c r="R10" s="81"/>
      <c r="S10" s="81"/>
      <c r="T10" s="81"/>
    </row>
    <row r="11" spans="2:20">
      <c r="B11" s="106">
        <v>-42849.304625249315</v>
      </c>
      <c r="C11" s="106">
        <v>-44561</v>
      </c>
      <c r="D11" s="106">
        <v>-44508.661083990097</v>
      </c>
      <c r="E11" s="107">
        <v>-44801.707725070497</v>
      </c>
      <c r="F11" s="108">
        <v>-47054.326560303998</v>
      </c>
      <c r="G11" s="106">
        <v>-47423.539578482203</v>
      </c>
      <c r="H11" s="122">
        <v>-46517.406153616801</v>
      </c>
      <c r="J11" t="s">
        <v>41</v>
      </c>
      <c r="K11" s="122">
        <v>-140995.27229240301</v>
      </c>
      <c r="L11" s="130">
        <v>-131919</v>
      </c>
      <c r="M11" s="107">
        <v>-176720.93930708847</v>
      </c>
      <c r="O11" s="81"/>
      <c r="P11" s="81"/>
      <c r="Q11" s="81"/>
      <c r="R11" s="81"/>
      <c r="S11" s="81"/>
      <c r="T11" s="81"/>
    </row>
    <row r="12" spans="2:20">
      <c r="B12" s="106">
        <v>-13043.125858218269</v>
      </c>
      <c r="C12" s="106">
        <v>-15994</v>
      </c>
      <c r="D12" s="106">
        <v>-15764.8573704585</v>
      </c>
      <c r="E12" s="107">
        <v>-16722.863722996102</v>
      </c>
      <c r="F12" s="108">
        <v>-15223.119688471601</v>
      </c>
      <c r="G12" s="106">
        <v>-14770.2571034673</v>
      </c>
      <c r="H12" s="122">
        <v>-15658.381195300701</v>
      </c>
      <c r="J12" t="s">
        <v>42</v>
      </c>
      <c r="K12" s="122">
        <v>-45651.7579872395</v>
      </c>
      <c r="L12" s="130">
        <v>-44805</v>
      </c>
      <c r="M12" s="107">
        <v>-61528</v>
      </c>
      <c r="O12" s="81"/>
      <c r="P12" s="81"/>
      <c r="Q12" s="81"/>
      <c r="R12" s="81"/>
      <c r="S12" s="81"/>
      <c r="T12" s="81"/>
    </row>
    <row r="13" spans="2:20">
      <c r="B13" s="107">
        <v>-4255.7619960000411</v>
      </c>
      <c r="C13" s="107">
        <v>354</v>
      </c>
      <c r="D13" s="107">
        <v>-1267</v>
      </c>
      <c r="E13" s="107">
        <v>-1434.2611021181601</v>
      </c>
      <c r="F13" s="108">
        <v>-76.685649999999995</v>
      </c>
      <c r="G13" s="107">
        <v>-91.202029999999993</v>
      </c>
      <c r="H13" s="125">
        <v>-399.54572999999999</v>
      </c>
      <c r="J13" t="s">
        <v>43</v>
      </c>
      <c r="K13" s="125">
        <v>-567.43340999999998</v>
      </c>
      <c r="L13" s="130">
        <v>-5165</v>
      </c>
      <c r="M13" s="107">
        <v>-6599</v>
      </c>
      <c r="O13" s="81"/>
      <c r="P13" s="81"/>
      <c r="Q13" s="81"/>
      <c r="R13" s="81"/>
      <c r="S13" s="81"/>
      <c r="T13" s="81"/>
    </row>
    <row r="14" spans="2:20">
      <c r="B14" s="107">
        <v>-14585.844219030972</v>
      </c>
      <c r="C14" s="107">
        <v>-13804</v>
      </c>
      <c r="D14" s="107">
        <v>-13187.4288641889</v>
      </c>
      <c r="E14" s="107">
        <v>-14180.498630460801</v>
      </c>
      <c r="F14" s="108">
        <v>-14223.373557582199</v>
      </c>
      <c r="G14" s="107">
        <v>-15329.1689340376</v>
      </c>
      <c r="H14" s="125">
        <v>-15094.1112931597</v>
      </c>
      <c r="J14" t="s">
        <v>44</v>
      </c>
      <c r="K14" s="125">
        <v>-44592</v>
      </c>
      <c r="L14" s="130">
        <v>-41577</v>
      </c>
      <c r="M14" s="107">
        <v>-55757.387236728602</v>
      </c>
      <c r="O14" s="81"/>
      <c r="P14" s="81"/>
      <c r="Q14" s="81"/>
      <c r="R14" s="81"/>
      <c r="S14" s="81"/>
      <c r="T14" s="81"/>
    </row>
    <row r="15" spans="2:20">
      <c r="B15" s="109">
        <f t="shared" ref="B15:H15" si="1">SUM(B8:B14)</f>
        <v>-2260.4625955032643</v>
      </c>
      <c r="C15" s="109">
        <f t="shared" si="1"/>
        <v>14274.618710129726</v>
      </c>
      <c r="D15" s="109">
        <f t="shared" si="1"/>
        <v>13653.727928701308</v>
      </c>
      <c r="E15" s="109">
        <f t="shared" si="1"/>
        <v>16105.360738003337</v>
      </c>
      <c r="F15" s="110">
        <f t="shared" si="1"/>
        <v>24657.568347765126</v>
      </c>
      <c r="G15" s="109">
        <f t="shared" si="1"/>
        <v>25493.222567506153</v>
      </c>
      <c r="H15" s="123">
        <f t="shared" si="1"/>
        <v>30375.066815167847</v>
      </c>
      <c r="I15" s="23"/>
      <c r="J15" s="29" t="s">
        <v>45</v>
      </c>
      <c r="K15" s="123">
        <f>SUM(K8:K14)</f>
        <v>80525.511515218634</v>
      </c>
      <c r="L15" s="109">
        <f>SUM(L8:L14)</f>
        <v>25669.27834294783</v>
      </c>
      <c r="M15" s="110">
        <f>SUM(M8:M14)</f>
        <v>41774.083395634887</v>
      </c>
      <c r="O15" s="81"/>
      <c r="P15" s="81"/>
      <c r="Q15" s="81"/>
      <c r="R15" s="81"/>
      <c r="S15" s="81"/>
      <c r="T15" s="81"/>
    </row>
    <row r="16" spans="2:20">
      <c r="B16" s="111"/>
      <c r="C16" s="111"/>
      <c r="D16" s="111"/>
      <c r="E16" s="111"/>
      <c r="F16" s="112"/>
      <c r="G16" s="111"/>
      <c r="H16" s="124"/>
      <c r="K16" s="124"/>
      <c r="L16" s="133"/>
      <c r="M16" s="111"/>
      <c r="O16" s="81"/>
      <c r="P16" s="81"/>
      <c r="Q16" s="81"/>
      <c r="R16" s="81"/>
      <c r="S16" s="81"/>
      <c r="T16" s="81"/>
    </row>
    <row r="17" spans="2:20">
      <c r="B17" s="115">
        <v>911.99540302209607</v>
      </c>
      <c r="C17" s="115">
        <v>1020.38083255356</v>
      </c>
      <c r="D17" s="115">
        <v>1455.11817062878</v>
      </c>
      <c r="E17" s="116">
        <v>990.64990428669603</v>
      </c>
      <c r="F17" s="117">
        <v>1012.35642166327</v>
      </c>
      <c r="G17" s="115">
        <v>1196.02208733929</v>
      </c>
      <c r="H17" s="127">
        <v>1893.9359476126399</v>
      </c>
      <c r="J17" t="s">
        <v>46</v>
      </c>
      <c r="K17" s="122">
        <v>4102.3144566151996</v>
      </c>
      <c r="L17" s="130">
        <v>3387</v>
      </c>
      <c r="M17" s="116">
        <v>4378.1443104911295</v>
      </c>
      <c r="O17" s="81"/>
      <c r="P17" s="81"/>
      <c r="Q17" s="81"/>
      <c r="R17" s="81"/>
      <c r="S17" s="81"/>
      <c r="T17" s="81"/>
    </row>
    <row r="18" spans="2:20">
      <c r="B18" s="115">
        <v>3451.8792899438208</v>
      </c>
      <c r="C18" s="115">
        <v>2287.4</v>
      </c>
      <c r="D18" s="115">
        <v>3069</v>
      </c>
      <c r="E18" s="116">
        <v>1194.71773012618</v>
      </c>
      <c r="F18" s="117">
        <v>701.59922362069801</v>
      </c>
      <c r="G18" s="115">
        <v>3718.4350933329397</v>
      </c>
      <c r="H18" s="127">
        <v>2663.7589928216103</v>
      </c>
      <c r="J18" t="s">
        <v>47</v>
      </c>
      <c r="K18" s="122">
        <v>7083.7933097752502</v>
      </c>
      <c r="L18" s="130">
        <v>10916.5</v>
      </c>
      <c r="M18" s="116">
        <v>10305.292661340629</v>
      </c>
      <c r="O18" s="81"/>
      <c r="P18" s="81"/>
      <c r="Q18" s="81"/>
      <c r="R18" s="81"/>
      <c r="S18" s="81"/>
      <c r="T18" s="81"/>
    </row>
    <row r="19" spans="2:20">
      <c r="B19" s="106">
        <v>-3008.1022853587942</v>
      </c>
      <c r="C19" s="106">
        <v>-3164</v>
      </c>
      <c r="D19" s="106">
        <v>-2059</v>
      </c>
      <c r="E19" s="107">
        <v>-4802.0626415270399</v>
      </c>
      <c r="F19" s="108">
        <v>-7833.47295530048</v>
      </c>
      <c r="G19" s="106">
        <v>-6122.1834271819398</v>
      </c>
      <c r="H19" s="122">
        <v>-7712.9753373001095</v>
      </c>
      <c r="J19" t="s">
        <v>48</v>
      </c>
      <c r="K19" s="122">
        <v>-21668.631719782501</v>
      </c>
      <c r="L19" s="130">
        <v>-8231</v>
      </c>
      <c r="M19" s="107">
        <v>-13033.493699193947</v>
      </c>
      <c r="O19" s="81"/>
      <c r="P19" s="81"/>
      <c r="Q19" s="81"/>
      <c r="R19" s="81"/>
      <c r="S19" s="81"/>
      <c r="T19" s="81"/>
    </row>
    <row r="20" spans="2:20">
      <c r="B20" s="107">
        <v>1140.064398248137</v>
      </c>
      <c r="C20" s="107">
        <v>-1196</v>
      </c>
      <c r="D20" s="107">
        <v>1150.1131819937002</v>
      </c>
      <c r="E20" s="107">
        <v>2192.4115544289202</v>
      </c>
      <c r="F20" s="108">
        <v>-409.23677280449402</v>
      </c>
      <c r="G20" s="107">
        <v>428.958679941485</v>
      </c>
      <c r="H20" s="125">
        <v>-494.13182149270602</v>
      </c>
      <c r="J20" t="s">
        <v>49</v>
      </c>
      <c r="K20" s="125">
        <v>-474.40991435571499</v>
      </c>
      <c r="L20" s="130">
        <v>-1015.5</v>
      </c>
      <c r="M20" s="107">
        <v>2983.2133115104898</v>
      </c>
      <c r="O20" s="81"/>
      <c r="P20" s="81"/>
      <c r="Q20" s="81"/>
      <c r="R20" s="81"/>
      <c r="S20" s="81"/>
      <c r="T20" s="81"/>
    </row>
    <row r="21" spans="2:20">
      <c r="B21" s="109">
        <f t="shared" ref="B21:H21" si="2">SUM(B15:B20)</f>
        <v>235.37421035199532</v>
      </c>
      <c r="C21" s="109">
        <f t="shared" si="2"/>
        <v>13222.399542683284</v>
      </c>
      <c r="D21" s="109">
        <f t="shared" si="2"/>
        <v>17268.95928132379</v>
      </c>
      <c r="E21" s="109">
        <f t="shared" si="2"/>
        <v>15681.077285318092</v>
      </c>
      <c r="F21" s="110">
        <f t="shared" si="2"/>
        <v>18128.814264944118</v>
      </c>
      <c r="G21" s="109">
        <f t="shared" si="2"/>
        <v>24714.455000937931</v>
      </c>
      <c r="H21" s="123">
        <f t="shared" si="2"/>
        <v>26725.654596809287</v>
      </c>
      <c r="I21" s="23"/>
      <c r="J21" s="29" t="s">
        <v>50</v>
      </c>
      <c r="K21" s="123">
        <f t="shared" ref="K21:M21" si="3">SUM(K15:K20)</f>
        <v>69568.577647470884</v>
      </c>
      <c r="L21" s="132">
        <f t="shared" si="3"/>
        <v>30726.27834294783</v>
      </c>
      <c r="M21" s="109">
        <f t="shared" si="3"/>
        <v>46407.239979783189</v>
      </c>
      <c r="O21" s="81"/>
      <c r="P21" s="81"/>
      <c r="Q21" s="81"/>
      <c r="R21" s="81"/>
      <c r="S21" s="81"/>
      <c r="T21" s="81"/>
    </row>
    <row r="22" spans="2:20">
      <c r="B22" s="111"/>
      <c r="C22" s="111"/>
      <c r="D22" s="111"/>
      <c r="E22" s="111"/>
      <c r="F22" s="112"/>
      <c r="G22" s="111"/>
      <c r="H22" s="124"/>
      <c r="K22" s="124"/>
      <c r="L22" s="133"/>
      <c r="M22" s="111"/>
      <c r="O22" s="81"/>
      <c r="P22" s="81"/>
      <c r="Q22" s="81"/>
      <c r="R22" s="81"/>
      <c r="S22" s="81"/>
      <c r="T22" s="81"/>
    </row>
    <row r="23" spans="2:20">
      <c r="B23" s="107">
        <v>-2742.6168490310079</v>
      </c>
      <c r="C23" s="107">
        <v>-917</v>
      </c>
      <c r="D23" s="107">
        <v>-4067.14110759918</v>
      </c>
      <c r="E23" s="107">
        <v>-4461.2173458198195</v>
      </c>
      <c r="F23" s="108">
        <v>-1947.3844341233</v>
      </c>
      <c r="G23" s="107">
        <v>-4375.1221719536998</v>
      </c>
      <c r="H23" s="125">
        <v>-7348.0080696692503</v>
      </c>
      <c r="J23" t="s">
        <v>51</v>
      </c>
      <c r="K23" s="125">
        <v>-13670.514675746201</v>
      </c>
      <c r="L23" s="130">
        <v>-7726</v>
      </c>
      <c r="M23" s="107">
        <v>-12187.644447607334</v>
      </c>
      <c r="O23" s="81"/>
      <c r="P23" s="81"/>
      <c r="Q23" s="81"/>
      <c r="R23" s="81"/>
      <c r="S23" s="81"/>
      <c r="T23" s="81"/>
    </row>
    <row r="24" spans="2:20">
      <c r="B24" s="109">
        <f t="shared" ref="B24:H24" si="4">SUM(B21:B23)</f>
        <v>-2507.2426386790125</v>
      </c>
      <c r="C24" s="109">
        <f t="shared" si="4"/>
        <v>12305.399542683284</v>
      </c>
      <c r="D24" s="109">
        <f t="shared" si="4"/>
        <v>13201.81817372461</v>
      </c>
      <c r="E24" s="109">
        <f t="shared" si="4"/>
        <v>11219.859939498272</v>
      </c>
      <c r="F24" s="110">
        <f t="shared" si="4"/>
        <v>16181.429830820818</v>
      </c>
      <c r="G24" s="109">
        <f t="shared" si="4"/>
        <v>20339.332828984232</v>
      </c>
      <c r="H24" s="123">
        <f t="shared" si="4"/>
        <v>19377.646527140038</v>
      </c>
      <c r="I24" s="23"/>
      <c r="J24" s="29" t="s">
        <v>52</v>
      </c>
      <c r="K24" s="123">
        <f t="shared" ref="K24:M24" si="5">SUM(K21:K23)</f>
        <v>55898.062971724685</v>
      </c>
      <c r="L24" s="132">
        <f t="shared" si="5"/>
        <v>23000.27834294783</v>
      </c>
      <c r="M24" s="109">
        <f t="shared" si="5"/>
        <v>34219.595532175852</v>
      </c>
      <c r="O24" s="81"/>
      <c r="P24" s="81"/>
      <c r="Q24" s="81"/>
      <c r="R24" s="81"/>
      <c r="S24" s="81"/>
      <c r="T24" s="81"/>
    </row>
    <row r="25" spans="2:20">
      <c r="B25" s="118"/>
      <c r="C25" s="118"/>
      <c r="D25" s="118"/>
      <c r="E25" s="118"/>
      <c r="F25" s="119"/>
      <c r="G25" s="118"/>
      <c r="H25" s="128"/>
      <c r="I25" s="32"/>
      <c r="J25" s="32"/>
      <c r="K25" s="128"/>
      <c r="L25" s="135"/>
      <c r="M25" s="118"/>
      <c r="O25" s="81"/>
      <c r="P25" s="81"/>
      <c r="Q25" s="81"/>
      <c r="R25" s="81"/>
      <c r="S25" s="81"/>
      <c r="T25" s="81"/>
    </row>
    <row r="26" spans="2:20">
      <c r="B26" s="107">
        <v>-14841.219189149806</v>
      </c>
      <c r="C26" s="107">
        <v>1314.4</v>
      </c>
      <c r="D26" s="107">
        <v>-10095</v>
      </c>
      <c r="E26" s="107">
        <v>2.0988199859857599E-5</v>
      </c>
      <c r="F26" s="108">
        <v>0</v>
      </c>
      <c r="G26" s="107">
        <v>-1339.1589653251099</v>
      </c>
      <c r="H26" s="125">
        <v>0</v>
      </c>
      <c r="J26" s="74" t="s">
        <v>53</v>
      </c>
      <c r="K26" s="125">
        <v>-1339.1589653251099</v>
      </c>
      <c r="L26" s="136">
        <v>-23622</v>
      </c>
      <c r="M26" s="107">
        <v>-23621.808685534794</v>
      </c>
      <c r="O26" s="81"/>
      <c r="P26" s="81"/>
      <c r="Q26" s="81"/>
      <c r="R26" s="81"/>
      <c r="S26" s="81"/>
      <c r="T26" s="81"/>
    </row>
    <row r="27" spans="2:20">
      <c r="B27" s="113">
        <f t="shared" ref="B27:H27" si="6">SUM(B24:B26)</f>
        <v>-17348.461827828818</v>
      </c>
      <c r="C27" s="113">
        <f t="shared" si="6"/>
        <v>13619.799542683284</v>
      </c>
      <c r="D27" s="113">
        <f t="shared" si="6"/>
        <v>3106.8181737246105</v>
      </c>
      <c r="E27" s="113">
        <f t="shared" si="6"/>
        <v>11219.859960486472</v>
      </c>
      <c r="F27" s="114">
        <f t="shared" si="6"/>
        <v>16181.429830820818</v>
      </c>
      <c r="G27" s="113">
        <f t="shared" si="6"/>
        <v>19000.173863659122</v>
      </c>
      <c r="H27" s="126">
        <f t="shared" si="6"/>
        <v>19377.646527140038</v>
      </c>
      <c r="I27" s="23"/>
      <c r="J27" s="78" t="s">
        <v>54</v>
      </c>
      <c r="K27" s="126">
        <f t="shared" ref="K27:M27" si="7">SUM(K24:K26)</f>
        <v>54558.904006399578</v>
      </c>
      <c r="L27" s="134">
        <f t="shared" si="7"/>
        <v>-621.72165705217049</v>
      </c>
      <c r="M27" s="113">
        <f t="shared" si="7"/>
        <v>10597.786846641058</v>
      </c>
      <c r="O27" s="81"/>
      <c r="P27" s="81"/>
      <c r="Q27" s="81"/>
      <c r="R27" s="81"/>
      <c r="S27" s="81"/>
      <c r="T27" s="81"/>
    </row>
    <row r="28" spans="2:20">
      <c r="B28" s="111"/>
      <c r="C28" s="111"/>
      <c r="D28" s="111"/>
      <c r="E28" s="111"/>
      <c r="F28" s="112"/>
      <c r="G28" s="111"/>
      <c r="H28" s="124"/>
      <c r="J28" s="74"/>
      <c r="K28" s="124"/>
      <c r="L28" s="137"/>
      <c r="M28" s="111"/>
      <c r="O28" s="81"/>
      <c r="P28" s="81"/>
      <c r="Q28" s="81"/>
      <c r="R28" s="81"/>
      <c r="S28" s="81"/>
      <c r="T28" s="81"/>
    </row>
    <row r="29" spans="2:20">
      <c r="B29" s="111"/>
      <c r="C29" s="111"/>
      <c r="D29" s="111"/>
      <c r="E29" s="111"/>
      <c r="F29" s="112"/>
      <c r="G29" s="111"/>
      <c r="H29" s="124"/>
      <c r="J29" s="79" t="s">
        <v>55</v>
      </c>
      <c r="K29" s="124"/>
      <c r="L29" s="137"/>
      <c r="M29" s="138"/>
      <c r="O29" s="81"/>
      <c r="P29" s="81"/>
      <c r="Q29" s="81"/>
      <c r="R29" s="81"/>
      <c r="S29" s="81"/>
      <c r="T29" s="81"/>
    </row>
    <row r="30" spans="2:20">
      <c r="B30" s="111">
        <v>-17348.461827828836</v>
      </c>
      <c r="C30" s="111">
        <v>13874.495330793239</v>
      </c>
      <c r="D30" s="111">
        <v>3404.6688355034321</v>
      </c>
      <c r="E30" s="111">
        <v>10940.09042711314</v>
      </c>
      <c r="F30" s="112">
        <v>15470.098614405226</v>
      </c>
      <c r="G30" s="111">
        <v>18526.026668346185</v>
      </c>
      <c r="H30" s="124">
        <v>19478.976730617444</v>
      </c>
      <c r="J30" s="74" t="s">
        <v>56</v>
      </c>
      <c r="K30" s="124">
        <v>53475.102013368851</v>
      </c>
      <c r="L30" s="137">
        <v>-84</v>
      </c>
      <c r="M30" s="138">
        <v>10856.5</v>
      </c>
      <c r="O30" s="81"/>
      <c r="P30" s="81"/>
      <c r="Q30" s="81"/>
      <c r="R30" s="81"/>
      <c r="S30" s="81"/>
      <c r="T30" s="81"/>
    </row>
    <row r="31" spans="2:20">
      <c r="B31" s="120">
        <v>0</v>
      </c>
      <c r="C31" s="120">
        <v>-254.95016486363701</v>
      </c>
      <c r="D31" s="120">
        <v>-297.82501436483204</v>
      </c>
      <c r="E31" s="120">
        <v>279.76953337596001</v>
      </c>
      <c r="F31" s="121">
        <v>711.33121641687399</v>
      </c>
      <c r="G31" s="120">
        <v>474.147195312804</v>
      </c>
      <c r="H31" s="129">
        <v>-101.33020347984299</v>
      </c>
      <c r="I31" s="23"/>
      <c r="J31" s="80" t="s">
        <v>57</v>
      </c>
      <c r="K31" s="129">
        <v>1084.1482082498399</v>
      </c>
      <c r="L31" s="139">
        <v>-538.35668166265998</v>
      </c>
      <c r="M31" s="140">
        <v>-258.587148286699</v>
      </c>
      <c r="O31" s="81"/>
      <c r="P31" s="81"/>
      <c r="Q31" s="81"/>
      <c r="R31" s="81"/>
      <c r="S31" s="81"/>
      <c r="T31" s="81"/>
    </row>
    <row r="32" spans="2:20">
      <c r="B32" s="73"/>
      <c r="C32" s="73"/>
      <c r="D32" s="73"/>
      <c r="E32" s="73"/>
      <c r="F32" s="82"/>
      <c r="G32" s="73"/>
      <c r="H32" s="35"/>
      <c r="K32" s="35"/>
      <c r="L32" s="18"/>
      <c r="O32" s="81"/>
      <c r="P32" s="81"/>
      <c r="Q32" s="81"/>
    </row>
    <row r="33" spans="2:17">
      <c r="B33" s="5"/>
      <c r="C33" s="73"/>
      <c r="D33" s="5"/>
      <c r="E33" s="5"/>
      <c r="F33" s="77"/>
      <c r="G33" s="5"/>
      <c r="H33" s="35"/>
      <c r="J33" s="2" t="s">
        <v>58</v>
      </c>
      <c r="K33" s="35"/>
      <c r="L33" s="18"/>
      <c r="O33" s="81"/>
      <c r="P33" s="81"/>
      <c r="Q33" s="81"/>
    </row>
    <row r="34" spans="2:17">
      <c r="B34" s="85">
        <v>-9.313022142927202E-3</v>
      </c>
      <c r="C34" s="85">
        <v>4.6653904236862359E-2</v>
      </c>
      <c r="D34" s="85">
        <v>5.014484446815503E-2</v>
      </c>
      <c r="E34" s="85">
        <v>4.0637228851120338E-2</v>
      </c>
      <c r="F34" s="87">
        <v>5.7464053257825082E-2</v>
      </c>
      <c r="G34" s="85">
        <v>7.3789709663965003E-2</v>
      </c>
      <c r="H34" s="89">
        <v>7.2362029117993359E-2</v>
      </c>
      <c r="J34" t="s">
        <v>59</v>
      </c>
      <c r="K34" s="89">
        <v>0.20361543489137526</v>
      </c>
      <c r="L34" s="91">
        <v>8.7431383515542541E-2</v>
      </c>
      <c r="M34" s="85">
        <v>0.12806931972937338</v>
      </c>
      <c r="O34" s="81"/>
      <c r="P34" s="81"/>
      <c r="Q34" s="81"/>
    </row>
    <row r="35" spans="2:17">
      <c r="B35" s="85">
        <v>-5.5126935384845463E-2</v>
      </c>
      <c r="C35" s="85">
        <v>4.8822791638046485E-3</v>
      </c>
      <c r="D35" s="85">
        <v>-3.749812021867626E-2</v>
      </c>
      <c r="E35" s="85">
        <v>7.7961173008275832E-11</v>
      </c>
      <c r="F35" s="87">
        <v>0</v>
      </c>
      <c r="G35" s="85">
        <v>-4.9743381747081802E-3</v>
      </c>
      <c r="H35" s="89">
        <v>0</v>
      </c>
      <c r="J35" t="s">
        <v>60</v>
      </c>
      <c r="K35" s="89">
        <v>-4.9744980639133893E-3</v>
      </c>
      <c r="L35" s="91">
        <v>-8.7743399668797087E-2</v>
      </c>
      <c r="M35" s="85">
        <v>-8.7742963169277058E-2</v>
      </c>
      <c r="O35" s="81"/>
      <c r="P35" s="81"/>
      <c r="Q35" s="81"/>
    </row>
    <row r="36" spans="2:17">
      <c r="B36" s="86">
        <v>-6.4439957527772665E-2</v>
      </c>
      <c r="C36" s="86">
        <v>5.1536183400667006E-2</v>
      </c>
      <c r="D36" s="86">
        <v>1.2646724249478771E-2</v>
      </c>
      <c r="E36" s="86">
        <v>4.0637228929081511E-2</v>
      </c>
      <c r="F36" s="88">
        <v>5.7464053257825082E-2</v>
      </c>
      <c r="G36" s="86">
        <v>6.881537148925683E-2</v>
      </c>
      <c r="H36" s="90">
        <v>7.2362029117993359E-2</v>
      </c>
      <c r="I36" s="23"/>
      <c r="J36" s="23" t="s">
        <v>61</v>
      </c>
      <c r="K36" s="90">
        <v>0.19864093682746187</v>
      </c>
      <c r="L36" s="92">
        <v>-3.1201615325454895E-4</v>
      </c>
      <c r="M36" s="86">
        <v>4.0326356560096324E-2</v>
      </c>
      <c r="O36" s="81"/>
      <c r="P36" s="81"/>
      <c r="Q36" s="81"/>
    </row>
    <row r="37" spans="2:17">
      <c r="B37" s="85"/>
      <c r="C37" s="85"/>
      <c r="D37" s="85"/>
      <c r="E37" s="85"/>
      <c r="F37" s="87"/>
      <c r="G37" s="85"/>
      <c r="H37" s="89"/>
      <c r="K37" s="89"/>
      <c r="L37" s="91"/>
      <c r="M37" s="85"/>
      <c r="O37" s="81"/>
      <c r="P37" s="81"/>
      <c r="Q37" s="81"/>
    </row>
    <row r="38" spans="2:17">
      <c r="B38" s="162">
        <v>15038.425258715048</v>
      </c>
      <c r="C38" s="162">
        <v>29914.618710129726</v>
      </c>
      <c r="D38" s="162">
        <v>30685.585299159808</v>
      </c>
      <c r="E38" s="93">
        <v>34262.485563117596</v>
      </c>
      <c r="F38" s="95">
        <v>39957.373686236722</v>
      </c>
      <c r="G38" s="162">
        <v>40354.681700973451</v>
      </c>
      <c r="H38" s="163">
        <v>46432.993740468548</v>
      </c>
      <c r="J38" s="2" t="s">
        <v>62</v>
      </c>
      <c r="K38" s="163">
        <v>126744.70291245813</v>
      </c>
      <c r="L38" s="17">
        <v>75639.27834294783</v>
      </c>
      <c r="M38" s="51">
        <v>109901.08339563489</v>
      </c>
      <c r="O38" s="81"/>
      <c r="P38" s="81"/>
      <c r="Q38" s="81"/>
    </row>
    <row r="39" spans="2:17">
      <c r="B39" s="93">
        <v>24967.347661736745</v>
      </c>
      <c r="C39" s="94">
        <v>26465.413915787627</v>
      </c>
      <c r="D39" s="93">
        <v>32037.583113364773</v>
      </c>
      <c r="E39" s="93">
        <v>35942.771521854505</v>
      </c>
      <c r="F39" s="95">
        <v>40969.730107901923</v>
      </c>
      <c r="G39" s="93">
        <v>41551</v>
      </c>
      <c r="H39" s="100">
        <v>48326.929688079865</v>
      </c>
      <c r="I39" s="2"/>
      <c r="J39" s="2" t="s">
        <v>63</v>
      </c>
      <c r="K39" s="53">
        <v>130847.36358429385</v>
      </c>
      <c r="L39" s="17">
        <v>83471</v>
      </c>
      <c r="M39" s="51">
        <v>119412.93763257822</v>
      </c>
      <c r="O39" s="81"/>
      <c r="P39" s="81"/>
      <c r="Q39" s="81"/>
    </row>
    <row r="40" spans="2:17">
      <c r="B40" s="29"/>
      <c r="C40" s="78"/>
      <c r="D40" s="29"/>
      <c r="E40" s="29"/>
      <c r="F40" s="96"/>
      <c r="G40" s="29"/>
      <c r="H40" s="101"/>
      <c r="I40" s="29"/>
      <c r="J40" s="29" t="s">
        <v>64</v>
      </c>
      <c r="K40" s="105">
        <v>2.0758987459636264</v>
      </c>
      <c r="L40" s="98">
        <v>3.3244028498278788</v>
      </c>
      <c r="M40" s="97">
        <v>3.278311406630769</v>
      </c>
    </row>
  </sheetData>
  <phoneticPr fontId="3" type="noConversion"/>
  <pageMargins left="0.7" right="0.7" top="0.75" bottom="0.75" header="0.3" footer="0.3"/>
  <pageSetup paperSize="9" orientation="portrait" r:id="rId1"/>
  <customProperties>
    <customPr name="SheetOptions" r:id="rId2"/>
  </customProperties>
  <ignoredErrors>
    <ignoredError sqref="N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2809D-8D88-4D95-8EF4-8A1766B91FD2}">
  <dimension ref="B1:I48"/>
  <sheetViews>
    <sheetView showGridLines="0" zoomScale="70" zoomScaleNormal="70" workbookViewId="0">
      <selection activeCell="G21" sqref="G21"/>
    </sheetView>
  </sheetViews>
  <sheetFormatPr defaultRowHeight="15"/>
  <cols>
    <col min="2" max="2" width="42.5703125" bestFit="1" customWidth="1"/>
    <col min="3" max="9" width="15.7109375" customWidth="1"/>
  </cols>
  <sheetData>
    <row r="1" spans="2:9">
      <c r="B1" t="s">
        <v>28</v>
      </c>
    </row>
    <row r="2" spans="2:9">
      <c r="B2" s="25"/>
      <c r="C2" s="8"/>
      <c r="D2" s="8"/>
      <c r="E2" s="8"/>
      <c r="F2" s="8"/>
      <c r="G2" s="8"/>
      <c r="H2" s="8"/>
      <c r="I2" s="8"/>
    </row>
    <row r="3" spans="2:9">
      <c r="B3" s="25" t="s">
        <v>33</v>
      </c>
      <c r="C3" s="40" t="s">
        <v>65</v>
      </c>
      <c r="D3" s="38" t="s">
        <v>66</v>
      </c>
      <c r="E3" s="38" t="s">
        <v>67</v>
      </c>
      <c r="F3" s="39" t="s">
        <v>68</v>
      </c>
      <c r="G3" s="38" t="s">
        <v>65</v>
      </c>
      <c r="H3" s="38" t="s">
        <v>66</v>
      </c>
      <c r="I3" s="102" t="s">
        <v>67</v>
      </c>
    </row>
    <row r="4" spans="2:9" ht="30">
      <c r="B4" s="47" t="s">
        <v>69</v>
      </c>
      <c r="C4" s="41">
        <f ca="1">YEAR(TODAY())-1</f>
        <v>2022</v>
      </c>
      <c r="D4" s="21">
        <f ca="1">YEAR(TODAY())-1</f>
        <v>2022</v>
      </c>
      <c r="E4" s="21">
        <f ca="1">YEAR(TODAY())-1</f>
        <v>2022</v>
      </c>
      <c r="F4" s="22">
        <f ca="1">YEAR(TODAY())-1</f>
        <v>2022</v>
      </c>
      <c r="G4" s="21">
        <f ca="1">YEAR(TODAY())</f>
        <v>2023</v>
      </c>
      <c r="H4" s="21">
        <f ca="1">YEAR(TODAY())</f>
        <v>2023</v>
      </c>
      <c r="I4" s="103">
        <f ca="1">YEAR(TODAY())</f>
        <v>2023</v>
      </c>
    </row>
    <row r="5" spans="2:9">
      <c r="C5" s="43"/>
      <c r="D5" s="20"/>
      <c r="E5" s="20"/>
      <c r="F5" s="13"/>
      <c r="G5" s="20"/>
      <c r="H5" s="20"/>
      <c r="I5" s="104"/>
    </row>
    <row r="6" spans="2:9">
      <c r="B6" t="s">
        <v>70</v>
      </c>
      <c r="C6" s="141">
        <v>76132.955585419899</v>
      </c>
      <c r="D6" s="142">
        <v>75906.877742956101</v>
      </c>
      <c r="E6" s="142">
        <v>72042.592469807991</v>
      </c>
      <c r="F6" s="130">
        <v>71331.033608833808</v>
      </c>
      <c r="G6" s="143">
        <v>67972.5174102655</v>
      </c>
      <c r="H6" s="143">
        <v>65731.386435999695</v>
      </c>
      <c r="I6" s="122">
        <v>62860.402333826802</v>
      </c>
    </row>
    <row r="7" spans="2:9">
      <c r="B7" t="s">
        <v>71</v>
      </c>
      <c r="C7" s="141">
        <v>21665.527046623902</v>
      </c>
      <c r="D7" s="142">
        <v>22406.4860847444</v>
      </c>
      <c r="E7" s="142">
        <v>22369.217847911801</v>
      </c>
      <c r="F7" s="130">
        <v>22414.338733997902</v>
      </c>
      <c r="G7" s="143">
        <v>22039.691723242802</v>
      </c>
      <c r="H7" s="143">
        <v>23008.213436045899</v>
      </c>
      <c r="I7" s="122">
        <v>22064.431915423502</v>
      </c>
    </row>
    <row r="8" spans="2:9">
      <c r="B8" t="s">
        <v>72</v>
      </c>
      <c r="C8" s="141">
        <v>110138.213335405</v>
      </c>
      <c r="D8" s="142">
        <v>111302.285534316</v>
      </c>
      <c r="E8" s="142">
        <v>107986.90841424299</v>
      </c>
      <c r="F8" s="130">
        <v>104958.206677411</v>
      </c>
      <c r="G8" s="143">
        <v>104870.5293788</v>
      </c>
      <c r="H8" s="143">
        <v>105483.78349277801</v>
      </c>
      <c r="I8" s="122">
        <v>105599.97521960901</v>
      </c>
    </row>
    <row r="9" spans="2:9">
      <c r="B9" t="s">
        <v>73</v>
      </c>
      <c r="C9" s="141">
        <v>191702.3913548993</v>
      </c>
      <c r="D9" s="142">
        <v>204554.96516184899</v>
      </c>
      <c r="E9" s="142">
        <v>206485.60786118501</v>
      </c>
      <c r="F9" s="130">
        <v>201974.936618985</v>
      </c>
      <c r="G9" s="143">
        <v>201160.45792410799</v>
      </c>
      <c r="H9" s="143">
        <v>199059.31723720301</v>
      </c>
      <c r="I9" s="122">
        <v>194984.41208104501</v>
      </c>
    </row>
    <row r="10" spans="2:9">
      <c r="B10" t="s">
        <v>74</v>
      </c>
      <c r="C10" s="141">
        <v>57061.454674980698</v>
      </c>
      <c r="D10" s="142">
        <v>58645.460577083897</v>
      </c>
      <c r="E10" s="142">
        <v>60026.677486895896</v>
      </c>
      <c r="F10" s="130">
        <v>76783.943450664301</v>
      </c>
      <c r="G10" s="143">
        <v>77582.084323307397</v>
      </c>
      <c r="H10" s="143">
        <v>81604.636035580988</v>
      </c>
      <c r="I10" s="122">
        <v>79716.134668500395</v>
      </c>
    </row>
    <row r="11" spans="2:9">
      <c r="B11" t="s">
        <v>75</v>
      </c>
      <c r="C11" s="141">
        <v>29959.2521705537</v>
      </c>
      <c r="D11" s="142">
        <v>32677.287814522198</v>
      </c>
      <c r="E11" s="142">
        <v>36732.482213135401</v>
      </c>
      <c r="F11" s="130">
        <v>34673.399926345497</v>
      </c>
      <c r="G11" s="143">
        <v>37328.364480133299</v>
      </c>
      <c r="H11" s="143">
        <v>39105.649980877497</v>
      </c>
      <c r="I11" s="122">
        <v>41064.745289003295</v>
      </c>
    </row>
    <row r="12" spans="2:9">
      <c r="B12" t="s">
        <v>76</v>
      </c>
      <c r="C12" s="141">
        <v>14478.893668780489</v>
      </c>
      <c r="D12" s="142">
        <v>15010.163596924298</v>
      </c>
      <c r="E12" s="142">
        <v>19564.606858434101</v>
      </c>
      <c r="F12" s="130">
        <v>19840.530959685097</v>
      </c>
      <c r="G12" s="142">
        <v>18965.3458514718</v>
      </c>
      <c r="H12" s="142">
        <v>18129.466564930302</v>
      </c>
      <c r="I12" s="125">
        <v>17414.8362111514</v>
      </c>
    </row>
    <row r="13" spans="2:9" s="2" customFormat="1">
      <c r="B13" s="29" t="s">
        <v>77</v>
      </c>
      <c r="C13" s="144">
        <f t="shared" ref="C13:I13" si="0">SUM(C6:C12)</f>
        <v>501138.6878366631</v>
      </c>
      <c r="D13" s="145">
        <f t="shared" si="0"/>
        <v>520503.52651239588</v>
      </c>
      <c r="E13" s="145">
        <f t="shared" si="0"/>
        <v>525208.09315161326</v>
      </c>
      <c r="F13" s="146">
        <f t="shared" si="0"/>
        <v>531976.38997592253</v>
      </c>
      <c r="G13" s="145">
        <f t="shared" si="0"/>
        <v>529918.99109132867</v>
      </c>
      <c r="H13" s="145">
        <f t="shared" si="0"/>
        <v>532122.45318341535</v>
      </c>
      <c r="I13" s="123">
        <f t="shared" si="0"/>
        <v>523704.93771855941</v>
      </c>
    </row>
    <row r="14" spans="2:9">
      <c r="C14" s="147"/>
      <c r="D14" s="148"/>
      <c r="E14" s="148"/>
      <c r="F14" s="149"/>
      <c r="G14" s="148"/>
      <c r="H14" s="148"/>
      <c r="I14" s="122"/>
    </row>
    <row r="15" spans="2:9">
      <c r="B15" t="s">
        <v>78</v>
      </c>
      <c r="C15" s="141">
        <v>154571.58577400498</v>
      </c>
      <c r="D15" s="142">
        <v>162640.36783033301</v>
      </c>
      <c r="E15" s="142">
        <v>180069.09807515601</v>
      </c>
      <c r="F15" s="130">
        <v>187207.47624908798</v>
      </c>
      <c r="G15" s="143">
        <v>195546.76620647401</v>
      </c>
      <c r="H15" s="143">
        <v>202706.11792836498</v>
      </c>
      <c r="I15" s="122">
        <v>206323.55180119802</v>
      </c>
    </row>
    <row r="16" spans="2:9">
      <c r="B16" t="s">
        <v>79</v>
      </c>
      <c r="C16" s="141">
        <v>97951.586999080697</v>
      </c>
      <c r="D16" s="142">
        <v>94169.212186636694</v>
      </c>
      <c r="E16" s="142">
        <v>105064.92858466</v>
      </c>
      <c r="F16" s="130">
        <v>102197.460211007</v>
      </c>
      <c r="G16" s="143">
        <v>96765.373269508491</v>
      </c>
      <c r="H16" s="143">
        <v>101174.845699111</v>
      </c>
      <c r="I16" s="122">
        <v>107922.59740678599</v>
      </c>
    </row>
    <row r="17" spans="2:9">
      <c r="B17" t="s">
        <v>80</v>
      </c>
      <c r="C17" s="141">
        <v>100543.762794423</v>
      </c>
      <c r="D17" s="142">
        <v>119259.14869782899</v>
      </c>
      <c r="E17" s="142">
        <v>103652</v>
      </c>
      <c r="F17" s="130">
        <v>109214</v>
      </c>
      <c r="G17" s="143">
        <v>106300.89243681601</v>
      </c>
      <c r="H17" s="143">
        <v>111344.79448149499</v>
      </c>
      <c r="I17" s="122">
        <v>118402.314322677</v>
      </c>
    </row>
    <row r="18" spans="2:9">
      <c r="B18" t="s">
        <v>81</v>
      </c>
      <c r="C18" s="141">
        <v>22566.773414590101</v>
      </c>
      <c r="D18" s="142">
        <v>24286.564302481598</v>
      </c>
      <c r="E18" s="142">
        <v>24831.140066929998</v>
      </c>
      <c r="F18" s="130">
        <v>25883.4</v>
      </c>
      <c r="G18" s="142">
        <v>15913.1543536108</v>
      </c>
      <c r="H18" s="142">
        <v>15423.473297279001</v>
      </c>
      <c r="I18" s="125">
        <v>28675.916559309899</v>
      </c>
    </row>
    <row r="19" spans="2:9" s="2" customFormat="1">
      <c r="B19" s="29" t="s">
        <v>82</v>
      </c>
      <c r="C19" s="144">
        <f t="shared" ref="C19:I19" si="1">SUM(C15:C18)</f>
        <v>375633.70898209879</v>
      </c>
      <c r="D19" s="145">
        <f t="shared" si="1"/>
        <v>400355.29301728029</v>
      </c>
      <c r="E19" s="145">
        <f t="shared" si="1"/>
        <v>413617.16672674601</v>
      </c>
      <c r="F19" s="146">
        <f t="shared" si="1"/>
        <v>424502.33646009502</v>
      </c>
      <c r="G19" s="145">
        <f t="shared" si="1"/>
        <v>414526.18626640935</v>
      </c>
      <c r="H19" s="145">
        <f t="shared" si="1"/>
        <v>430649.23140624998</v>
      </c>
      <c r="I19" s="123">
        <f t="shared" si="1"/>
        <v>461324.38008997083</v>
      </c>
    </row>
    <row r="20" spans="2:9">
      <c r="B20" s="83"/>
      <c r="C20" s="147"/>
      <c r="D20" s="148"/>
      <c r="E20" s="148"/>
      <c r="F20" s="149"/>
      <c r="G20" s="150"/>
      <c r="H20" s="148"/>
      <c r="I20" s="122"/>
    </row>
    <row r="21" spans="2:9" s="2" customFormat="1" ht="15.75" thickBot="1">
      <c r="B21" s="48" t="s">
        <v>83</v>
      </c>
      <c r="C21" s="151">
        <f t="shared" ref="C21:I21" si="2">+C13+C19</f>
        <v>876772.39681876195</v>
      </c>
      <c r="D21" s="152">
        <f t="shared" si="2"/>
        <v>920858.81952967611</v>
      </c>
      <c r="E21" s="152">
        <f t="shared" si="2"/>
        <v>938825.25987835927</v>
      </c>
      <c r="F21" s="153">
        <f t="shared" si="2"/>
        <v>956478.72643601755</v>
      </c>
      <c r="G21" s="152">
        <f t="shared" si="2"/>
        <v>944445.17735773802</v>
      </c>
      <c r="H21" s="152">
        <f t="shared" si="2"/>
        <v>962771.68458966538</v>
      </c>
      <c r="I21" s="154">
        <f t="shared" si="2"/>
        <v>985029.31780853029</v>
      </c>
    </row>
    <row r="22" spans="2:9">
      <c r="B22" s="84"/>
      <c r="C22" s="155"/>
      <c r="D22" s="156"/>
      <c r="E22" s="156"/>
      <c r="F22" s="157"/>
      <c r="G22" s="156"/>
      <c r="H22" s="156"/>
      <c r="I22" s="158"/>
    </row>
    <row r="23" spans="2:9">
      <c r="B23" t="s">
        <v>84</v>
      </c>
      <c r="C23" s="141">
        <v>50154.916689136997</v>
      </c>
      <c r="D23" s="142">
        <v>50154.674555182202</v>
      </c>
      <c r="E23" s="142">
        <v>50154.554788622001</v>
      </c>
      <c r="F23" s="130">
        <v>50154.554788622001</v>
      </c>
      <c r="G23" s="143">
        <v>50154.510501159195</v>
      </c>
      <c r="H23" s="143">
        <v>50154.554889622399</v>
      </c>
      <c r="I23" s="122">
        <v>50110.035242451901</v>
      </c>
    </row>
    <row r="24" spans="2:9">
      <c r="B24" t="s">
        <v>85</v>
      </c>
      <c r="C24" s="141">
        <v>70319.901463388698</v>
      </c>
      <c r="D24" s="142">
        <v>70267.559646969894</v>
      </c>
      <c r="E24" s="142">
        <v>70451.330390607996</v>
      </c>
      <c r="F24" s="130">
        <v>69986.633390606992</v>
      </c>
      <c r="G24" s="143">
        <v>70195.796050301098</v>
      </c>
      <c r="H24" s="143">
        <v>70627.495584137389</v>
      </c>
      <c r="I24" s="122">
        <v>70625.565123718392</v>
      </c>
    </row>
    <row r="25" spans="2:9">
      <c r="B25" t="s">
        <v>86</v>
      </c>
      <c r="C25" s="141">
        <v>-33546.779016266701</v>
      </c>
      <c r="D25" s="142">
        <v>-26917.060969263799</v>
      </c>
      <c r="E25" s="142">
        <v>-12293.4257819465</v>
      </c>
      <c r="F25" s="130">
        <v>-27477.2316051944</v>
      </c>
      <c r="G25" s="143">
        <v>-27920.021145184499</v>
      </c>
      <c r="H25" s="143">
        <v>-25000.881426282001</v>
      </c>
      <c r="I25" s="122">
        <v>-22199.109669638397</v>
      </c>
    </row>
    <row r="26" spans="2:9">
      <c r="B26" t="s">
        <v>87</v>
      </c>
      <c r="C26" s="141">
        <v>4852.7486157908597</v>
      </c>
      <c r="D26" s="142">
        <v>1450.8629930857799</v>
      </c>
      <c r="E26" s="142">
        <v>-3381.4560621536202</v>
      </c>
      <c r="F26" s="130">
        <v>-2757.54676173491</v>
      </c>
      <c r="G26" s="143">
        <v>-3131.9076311762901</v>
      </c>
      <c r="H26" s="143">
        <v>-5898.7139531686207</v>
      </c>
      <c r="I26" s="122">
        <v>-4054.7701435647</v>
      </c>
    </row>
    <row r="27" spans="2:9">
      <c r="B27" t="s">
        <v>88</v>
      </c>
      <c r="C27" s="141">
        <v>160959.725140656</v>
      </c>
      <c r="D27" s="142">
        <v>155243.19430150383</v>
      </c>
      <c r="E27" s="142">
        <v>158670.67937505702</v>
      </c>
      <c r="F27" s="130">
        <v>169584.17236337301</v>
      </c>
      <c r="G27" s="143">
        <v>185118.56802633899</v>
      </c>
      <c r="H27" s="143">
        <v>184029.57358712301</v>
      </c>
      <c r="I27" s="122">
        <v>203479.161464912</v>
      </c>
    </row>
    <row r="28" spans="2:9">
      <c r="C28" s="147"/>
      <c r="D28" s="148"/>
      <c r="E28" s="148"/>
      <c r="F28" s="149"/>
      <c r="G28" s="148"/>
      <c r="H28" s="148"/>
      <c r="I28" s="122"/>
    </row>
    <row r="29" spans="2:9">
      <c r="B29" t="s">
        <v>89</v>
      </c>
      <c r="C29" s="141">
        <v>252740.95199023694</v>
      </c>
      <c r="D29" s="142">
        <v>250199.23052747792</v>
      </c>
      <c r="E29" s="142">
        <v>263601.68271018699</v>
      </c>
      <c r="F29" s="130">
        <v>259490.58217567269</v>
      </c>
      <c r="G29" s="143">
        <v>274416.945801439</v>
      </c>
      <c r="H29" s="143">
        <v>273912.028681433</v>
      </c>
      <c r="I29" s="122">
        <v>297960.88201787899</v>
      </c>
    </row>
    <row r="30" spans="2:9">
      <c r="B30" t="s">
        <v>90</v>
      </c>
      <c r="C30" s="141">
        <v>0</v>
      </c>
      <c r="D30" s="142">
        <v>8998.944480331822</v>
      </c>
      <c r="E30" s="142">
        <v>9222.9774101310886</v>
      </c>
      <c r="F30" s="130">
        <v>8476.631662268459</v>
      </c>
      <c r="G30" s="143">
        <v>9039.1876542155405</v>
      </c>
      <c r="H30" s="143">
        <v>9565.2921546796715</v>
      </c>
      <c r="I30" s="122">
        <v>9580.4362256797194</v>
      </c>
    </row>
    <row r="31" spans="2:9" s="2" customFormat="1">
      <c r="B31" s="29" t="s">
        <v>91</v>
      </c>
      <c r="C31" s="144">
        <f>SUM(C29:C30)</f>
        <v>252740.95199023694</v>
      </c>
      <c r="D31" s="145">
        <f t="shared" ref="D31:I31" si="3">SUM(D29:D30)</f>
        <v>259198.17500780974</v>
      </c>
      <c r="E31" s="145">
        <f t="shared" si="3"/>
        <v>272824.66012031806</v>
      </c>
      <c r="F31" s="146">
        <f t="shared" si="3"/>
        <v>267967.21383794118</v>
      </c>
      <c r="G31" s="145">
        <f t="shared" si="3"/>
        <v>283456.13345565455</v>
      </c>
      <c r="H31" s="145">
        <f t="shared" si="3"/>
        <v>283477.32083611266</v>
      </c>
      <c r="I31" s="123">
        <f t="shared" si="3"/>
        <v>307541.31824355869</v>
      </c>
    </row>
    <row r="32" spans="2:9">
      <c r="C32" s="147"/>
      <c r="D32" s="148"/>
      <c r="E32" s="148"/>
      <c r="F32" s="149"/>
      <c r="G32" s="148"/>
      <c r="H32" s="148"/>
      <c r="I32" s="122"/>
    </row>
    <row r="33" spans="2:9">
      <c r="B33" t="s">
        <v>92</v>
      </c>
      <c r="C33" s="141">
        <v>2603.25795450333</v>
      </c>
      <c r="D33" s="142">
        <v>2445.8545060064603</v>
      </c>
      <c r="E33" s="142">
        <v>2386.2817248347401</v>
      </c>
      <c r="F33" s="130">
        <v>2668.3577393268301</v>
      </c>
      <c r="G33" s="143">
        <v>2470.5939928859998</v>
      </c>
      <c r="H33" s="143">
        <v>2392.1822437371202</v>
      </c>
      <c r="I33" s="122">
        <v>2449.58095363344</v>
      </c>
    </row>
    <row r="34" spans="2:9">
      <c r="B34" t="s">
        <v>93</v>
      </c>
      <c r="C34" s="141">
        <v>18627.988687011901</v>
      </c>
      <c r="D34" s="142">
        <v>18945.301903224801</v>
      </c>
      <c r="E34" s="142">
        <v>18498.5678559074</v>
      </c>
      <c r="F34" s="130">
        <v>17240.2669644245</v>
      </c>
      <c r="G34" s="143">
        <v>16921.2271905692</v>
      </c>
      <c r="H34" s="143">
        <v>16895.389163953401</v>
      </c>
      <c r="I34" s="122">
        <v>16870.180591399498</v>
      </c>
    </row>
    <row r="35" spans="2:9">
      <c r="B35" t="s">
        <v>94</v>
      </c>
      <c r="C35" s="141">
        <v>254533.318</v>
      </c>
      <c r="D35" s="142">
        <v>304233.31699999998</v>
      </c>
      <c r="E35" s="142">
        <v>284333.31599999999</v>
      </c>
      <c r="F35" s="130">
        <v>304033.315</v>
      </c>
      <c r="G35" s="143">
        <v>284133.31400000001</v>
      </c>
      <c r="H35" s="143">
        <v>289233.31299764401</v>
      </c>
      <c r="I35" s="122">
        <v>259333.31199761201</v>
      </c>
    </row>
    <row r="36" spans="2:9">
      <c r="B36" t="s">
        <v>95</v>
      </c>
      <c r="C36" s="141">
        <v>61204.865093860593</v>
      </c>
      <c r="D36" s="142">
        <v>64752.540844104202</v>
      </c>
      <c r="E36" s="142">
        <v>59988.456384993202</v>
      </c>
      <c r="F36" s="130">
        <v>73535.801273878693</v>
      </c>
      <c r="G36" s="143">
        <v>74349.418221702988</v>
      </c>
      <c r="H36" s="143">
        <v>78058.7082957846</v>
      </c>
      <c r="I36" s="122">
        <v>77756.444136943101</v>
      </c>
    </row>
    <row r="37" spans="2:9">
      <c r="B37" t="s">
        <v>96</v>
      </c>
      <c r="C37" s="141">
        <v>1467.924153212909</v>
      </c>
      <c r="D37" s="142">
        <v>2167.2498881496099</v>
      </c>
      <c r="E37" s="142">
        <v>2649.3811942065936</v>
      </c>
      <c r="F37" s="130">
        <v>1866.7410174509528</v>
      </c>
      <c r="G37" s="143">
        <v>2686.1364682758904</v>
      </c>
      <c r="H37" s="143">
        <v>4928.1026851463002</v>
      </c>
      <c r="I37" s="122">
        <v>4971.5172006984994</v>
      </c>
    </row>
    <row r="38" spans="2:9" s="2" customFormat="1">
      <c r="B38" s="29" t="s">
        <v>97</v>
      </c>
      <c r="C38" s="144">
        <f>SUM(C33:C37)</f>
        <v>338437.35388858878</v>
      </c>
      <c r="D38" s="145">
        <f t="shared" ref="D38:I38" si="4">SUM(D33:D37)</f>
        <v>392544.26414148504</v>
      </c>
      <c r="E38" s="145">
        <f t="shared" si="4"/>
        <v>367856.00315994193</v>
      </c>
      <c r="F38" s="146">
        <f t="shared" si="4"/>
        <v>399344.48199508095</v>
      </c>
      <c r="G38" s="145">
        <f t="shared" si="4"/>
        <v>380560.68987343408</v>
      </c>
      <c r="H38" s="145">
        <f t="shared" si="4"/>
        <v>391507.69538626546</v>
      </c>
      <c r="I38" s="123">
        <f t="shared" si="4"/>
        <v>361381.03488028655</v>
      </c>
    </row>
    <row r="39" spans="2:9">
      <c r="C39" s="147"/>
      <c r="D39" s="148"/>
      <c r="E39" s="148"/>
      <c r="F39" s="149"/>
      <c r="G39" s="148"/>
      <c r="H39" s="148"/>
      <c r="I39" s="122"/>
    </row>
    <row r="40" spans="2:9">
      <c r="B40" t="s">
        <v>98</v>
      </c>
      <c r="C40" s="141">
        <v>29571.752523544699</v>
      </c>
      <c r="D40" s="142">
        <v>1691.23823668912</v>
      </c>
      <c r="E40" s="142">
        <v>12713.2034602557</v>
      </c>
      <c r="F40" s="130">
        <v>21682.053034821303</v>
      </c>
      <c r="G40" s="143">
        <v>6629.7572434756894</v>
      </c>
      <c r="H40" s="143">
        <v>14830.597453476601</v>
      </c>
      <c r="I40" s="122">
        <v>20793.776960183801</v>
      </c>
    </row>
    <row r="41" spans="2:9">
      <c r="B41" t="s">
        <v>99</v>
      </c>
      <c r="C41" s="141">
        <v>119031.140023085</v>
      </c>
      <c r="D41" s="142">
        <v>137115.218792687</v>
      </c>
      <c r="E41" s="142">
        <v>142283.77254689499</v>
      </c>
      <c r="F41" s="130">
        <v>124038.34538551199</v>
      </c>
      <c r="G41" s="143">
        <v>118659.59273761</v>
      </c>
      <c r="H41" s="143">
        <v>109026.317853696</v>
      </c>
      <c r="I41" s="122">
        <v>112634.268112327</v>
      </c>
    </row>
    <row r="42" spans="2:9">
      <c r="B42" t="s">
        <v>100</v>
      </c>
      <c r="C42" s="141">
        <v>4282.90047849861</v>
      </c>
      <c r="D42" s="142">
        <v>2577.5030600853502</v>
      </c>
      <c r="E42" s="142">
        <v>2235.3424377321098</v>
      </c>
      <c r="F42" s="130">
        <v>2197.5751873200202</v>
      </c>
      <c r="G42" s="143">
        <v>2644.4801081516503</v>
      </c>
      <c r="H42" s="143">
        <v>1182.92471338466</v>
      </c>
      <c r="I42" s="122">
        <v>5914.7603410434303</v>
      </c>
    </row>
    <row r="43" spans="2:9">
      <c r="B43" t="s">
        <v>101</v>
      </c>
      <c r="C43" s="141">
        <v>20476.436098526399</v>
      </c>
      <c r="D43" s="142">
        <v>24044.8688740861</v>
      </c>
      <c r="E43" s="142">
        <v>24671.312709483998</v>
      </c>
      <c r="F43" s="130">
        <v>22681.880624633402</v>
      </c>
      <c r="G43" s="143">
        <v>26646.1966506838</v>
      </c>
      <c r="H43" s="143">
        <v>25229.4423519425</v>
      </c>
      <c r="I43" s="122">
        <v>27952.673685292502</v>
      </c>
    </row>
    <row r="44" spans="2:9">
      <c r="B44" t="s">
        <v>102</v>
      </c>
      <c r="C44" s="141">
        <v>16624.998023773802</v>
      </c>
      <c r="D44" s="142">
        <v>16162.1985144882</v>
      </c>
      <c r="E44" s="142">
        <v>13821.105163877699</v>
      </c>
      <c r="F44" s="130">
        <v>17138.6398801252</v>
      </c>
      <c r="G44" s="143">
        <v>17069.296587197699</v>
      </c>
      <c r="H44" s="143">
        <v>18095.479654818198</v>
      </c>
      <c r="I44" s="122">
        <v>17920.026685922898</v>
      </c>
    </row>
    <row r="45" spans="2:9">
      <c r="B45" t="s">
        <v>103</v>
      </c>
      <c r="C45" s="141">
        <v>95606.865122503194</v>
      </c>
      <c r="D45" s="142">
        <v>87525.278551995609</v>
      </c>
      <c r="E45" s="142">
        <v>102420.04644723081</v>
      </c>
      <c r="F45" s="130">
        <v>101428.53804465599</v>
      </c>
      <c r="G45" s="143">
        <v>108779.252031525</v>
      </c>
      <c r="H45" s="143">
        <v>119422.127669967</v>
      </c>
      <c r="I45" s="122">
        <v>130891.471856473</v>
      </c>
    </row>
    <row r="46" spans="2:9" s="2" customFormat="1">
      <c r="B46" s="29" t="s">
        <v>104</v>
      </c>
      <c r="C46" s="144">
        <f t="shared" ref="C46:I46" si="5">SUM(C40:C45)</f>
        <v>285594.09226993169</v>
      </c>
      <c r="D46" s="145">
        <f t="shared" si="5"/>
        <v>269116.30603003141</v>
      </c>
      <c r="E46" s="145">
        <f t="shared" si="5"/>
        <v>298144.78276547528</v>
      </c>
      <c r="F46" s="146">
        <f t="shared" si="5"/>
        <v>289167.03215706791</v>
      </c>
      <c r="G46" s="145">
        <f t="shared" si="5"/>
        <v>280428.57535864384</v>
      </c>
      <c r="H46" s="145">
        <f t="shared" si="5"/>
        <v>287786.88969728496</v>
      </c>
      <c r="I46" s="123">
        <f t="shared" si="5"/>
        <v>316106.97764124267</v>
      </c>
    </row>
    <row r="47" spans="2:9">
      <c r="B47" s="83"/>
      <c r="C47" s="159"/>
      <c r="D47" s="150"/>
      <c r="E47" s="150"/>
      <c r="F47" s="160"/>
      <c r="G47" s="150"/>
      <c r="H47" s="150"/>
      <c r="I47" s="161"/>
    </row>
    <row r="48" spans="2:9" s="2" customFormat="1" ht="15.75" thickBot="1">
      <c r="B48" s="48" t="s">
        <v>105</v>
      </c>
      <c r="C48" s="151">
        <f t="shared" ref="C48:I48" si="6">C31+C38+C46</f>
        <v>876772.39814875741</v>
      </c>
      <c r="D48" s="152">
        <f t="shared" si="6"/>
        <v>920858.74517932616</v>
      </c>
      <c r="E48" s="152">
        <f t="shared" si="6"/>
        <v>938825.44604573539</v>
      </c>
      <c r="F48" s="153">
        <f t="shared" si="6"/>
        <v>956478.72799009003</v>
      </c>
      <c r="G48" s="152">
        <f t="shared" si="6"/>
        <v>944445.39868773241</v>
      </c>
      <c r="H48" s="152">
        <f t="shared" si="6"/>
        <v>962771.90591966314</v>
      </c>
      <c r="I48" s="154">
        <f t="shared" si="6"/>
        <v>985029.33076508797</v>
      </c>
    </row>
  </sheetData>
  <pageMargins left="0.7" right="0.7" top="0.75" bottom="0.75" header="0.3" footer="0.3"/>
  <pageSetup paperSize="9" orientation="portrait" r:id="rId1"/>
  <customProperties>
    <customPr name="SheetOptions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52EFA-82BC-4E45-8438-4FF311AFC445}">
  <dimension ref="B1:U51"/>
  <sheetViews>
    <sheetView showGridLines="0" zoomScale="90" zoomScaleNormal="90" workbookViewId="0">
      <selection activeCell="V28" sqref="V28"/>
    </sheetView>
  </sheetViews>
  <sheetFormatPr defaultRowHeight="15" outlineLevelRow="1" outlineLevelCol="1"/>
  <cols>
    <col min="2" max="2" width="55.5703125" customWidth="1"/>
    <col min="3" max="14" width="15.7109375" customWidth="1"/>
    <col min="18" max="18" width="9.140625" style="8" hidden="1" customWidth="1" outlineLevel="1"/>
    <col min="19" max="20" width="0" hidden="1" customWidth="1" outlineLevel="1"/>
    <col min="21" max="21" width="9.140625" collapsed="1"/>
  </cols>
  <sheetData>
    <row r="1" spans="2:20">
      <c r="B1" t="s">
        <v>106</v>
      </c>
    </row>
    <row r="2" spans="2:20">
      <c r="B2" s="25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2:20" hidden="1" outlineLevel="1">
      <c r="C3" s="8" t="s">
        <v>107</v>
      </c>
      <c r="D3" s="8" t="s">
        <v>108</v>
      </c>
      <c r="E3" s="8" t="s">
        <v>27</v>
      </c>
      <c r="F3" s="8" t="s">
        <v>109</v>
      </c>
      <c r="G3" s="8" t="s">
        <v>107</v>
      </c>
      <c r="H3" s="8" t="s">
        <v>108</v>
      </c>
      <c r="I3" s="8" t="s">
        <v>27</v>
      </c>
      <c r="J3" s="8" t="s">
        <v>109</v>
      </c>
      <c r="K3" s="8" t="s">
        <v>107</v>
      </c>
      <c r="L3" s="8" t="s">
        <v>108</v>
      </c>
      <c r="M3" s="8" t="s">
        <v>27</v>
      </c>
      <c r="N3" s="8" t="s">
        <v>109</v>
      </c>
    </row>
    <row r="4" spans="2:20" hidden="1" outlineLevel="1"/>
    <row r="5" spans="2:20" collapsed="1">
      <c r="B5" s="25" t="s">
        <v>33</v>
      </c>
      <c r="C5" s="38" t="s">
        <v>65</v>
      </c>
      <c r="D5" s="38" t="s">
        <v>66</v>
      </c>
      <c r="E5" s="38" t="s">
        <v>67</v>
      </c>
      <c r="F5" s="38" t="s">
        <v>68</v>
      </c>
      <c r="G5" s="40" t="s">
        <v>65</v>
      </c>
      <c r="H5" s="38" t="s">
        <v>66</v>
      </c>
      <c r="I5" s="38" t="s">
        <v>67</v>
      </c>
      <c r="J5" s="39" t="s">
        <v>68</v>
      </c>
      <c r="K5" s="38" t="s">
        <v>65</v>
      </c>
      <c r="L5" s="38" t="s">
        <v>66</v>
      </c>
      <c r="M5" s="38" t="s">
        <v>67</v>
      </c>
      <c r="N5" s="38" t="s">
        <v>68</v>
      </c>
    </row>
    <row r="6" spans="2:20" ht="30">
      <c r="B6" s="47" t="s">
        <v>110</v>
      </c>
      <c r="C6" s="21">
        <f ca="1">YEAR(TODAY())-2</f>
        <v>2021</v>
      </c>
      <c r="D6" s="21">
        <f ca="1">YEAR(TODAY())-2</f>
        <v>2021</v>
      </c>
      <c r="E6" s="21">
        <f ca="1">YEAR(TODAY())-2</f>
        <v>2021</v>
      </c>
      <c r="F6" s="21">
        <f ca="1">YEAR(TODAY())-2</f>
        <v>2021</v>
      </c>
      <c r="G6" s="41">
        <f ca="1">YEAR(TODAY())-1</f>
        <v>2022</v>
      </c>
      <c r="H6" s="21">
        <f ca="1">YEAR(TODAY())-1</f>
        <v>2022</v>
      </c>
      <c r="I6" s="21">
        <f ca="1">YEAR(TODAY())-1</f>
        <v>2022</v>
      </c>
      <c r="J6" s="22">
        <f ca="1">YEAR(TODAY())-1</f>
        <v>2022</v>
      </c>
      <c r="K6" s="21">
        <f ca="1">YEAR(TODAY())</f>
        <v>2023</v>
      </c>
      <c r="L6" s="21">
        <f ca="1">YEAR(TODAY())</f>
        <v>2023</v>
      </c>
      <c r="M6" s="21">
        <f ca="1">YEAR(TODAY())</f>
        <v>2023</v>
      </c>
      <c r="N6" s="21">
        <f ca="1">YEAR(TODAY())</f>
        <v>2023</v>
      </c>
    </row>
    <row r="7" spans="2:20">
      <c r="C7" s="20"/>
      <c r="D7" s="20"/>
      <c r="E7" s="20"/>
      <c r="F7" s="20"/>
      <c r="G7" s="43"/>
      <c r="H7" s="20"/>
      <c r="I7" s="20"/>
      <c r="J7" s="13"/>
      <c r="K7" s="20"/>
      <c r="L7" s="20"/>
      <c r="M7" s="20"/>
      <c r="N7" s="20"/>
    </row>
    <row r="8" spans="2:20">
      <c r="B8" t="s">
        <v>111</v>
      </c>
      <c r="C8" s="6"/>
      <c r="D8" s="6"/>
      <c r="E8" s="6"/>
      <c r="F8" s="6"/>
      <c r="G8" s="46"/>
      <c r="H8" s="30"/>
      <c r="I8" s="30"/>
      <c r="J8" s="15"/>
      <c r="K8" s="6"/>
      <c r="L8" s="6"/>
      <c r="M8" s="33"/>
      <c r="N8" s="6"/>
      <c r="R8" s="44"/>
    </row>
    <row r="9" spans="2:20">
      <c r="B9" t="s">
        <v>112</v>
      </c>
      <c r="C9" s="6" t="e" vm="1">
        <f ca="1">[1]!HsGetValue(Parameters!$C$1,"Scenario#"&amp;Parameters!$C$4&amp;";Year#"&amp;C$6&amp;";Period#"&amp;C$3&amp;";View#"&amp;Parameters!$C$6&amp;";Entity#"&amp;Parameters!$C$7&amp;";Value#"&amp;Parameters!$C$2&amp;";Account#"&amp;$R9&amp;";ICP#"&amp;Parameters!$C$3&amp;";Custom1#"&amp;Parameters!$C$9&amp;";Custom2#"&amp;Parameters!$C$10&amp;";Custom3#"&amp;Parameters!$C$11&amp;";Custom4#"&amp;Parameters!$C$12&amp;"")/1000</f>
        <v>#VALUE!</v>
      </c>
      <c r="D9" s="6" t="e" vm="1">
        <f ca="1">[1]!HsGetValue(Parameters!$C$1,"Scenario#"&amp;Parameters!$C$4&amp;";Year#"&amp;D$6&amp;";Period#"&amp;D$3&amp;";View#"&amp;Parameters!$C$6&amp;";Entity#"&amp;Parameters!$C$7&amp;";Value#"&amp;Parameters!$C$2&amp;";Account#"&amp;$R9&amp;";ICP#"&amp;Parameters!$C$3&amp;";Custom1#"&amp;Parameters!$C$9&amp;";Custom2#"&amp;Parameters!$C$10&amp;";Custom3#"&amp;Parameters!$C$11&amp;";Custom4#"&amp;Parameters!$C$12&amp;"")/1000</f>
        <v>#VALUE!</v>
      </c>
      <c r="E9" s="6" t="e" vm="1">
        <f ca="1">[1]!HsGetValue(Parameters!$C$1,"Scenario#"&amp;Parameters!$C$4&amp;";Year#"&amp;E$6&amp;";Period#"&amp;E$3&amp;";View#"&amp;Parameters!$C$6&amp;";Entity#"&amp;Parameters!$C$7&amp;";Value#"&amp;Parameters!$C$2&amp;";Account#"&amp;$R9&amp;";ICP#"&amp;Parameters!$C$3&amp;";Custom1#"&amp;Parameters!$C$9&amp;";Custom2#"&amp;Parameters!$C$10&amp;";Custom3#"&amp;Parameters!$C$11&amp;";Custom4#"&amp;Parameters!$C$12&amp;"")/1000</f>
        <v>#VALUE!</v>
      </c>
      <c r="F9" s="6" t="e" vm="1">
        <f ca="1">[1]!HsGetValue(Parameters!$C$1,"Scenario#"&amp;Parameters!$C$4&amp;";Year#"&amp;F$6&amp;";Period#"&amp;F$3&amp;";View#"&amp;Parameters!$C$6&amp;";Entity#"&amp;Parameters!$C$7&amp;";Value#"&amp;Parameters!$C$2&amp;";Account#"&amp;$R9&amp;";ICP#"&amp;Parameters!$C$3&amp;";Custom1#"&amp;Parameters!$C$9&amp;";Custom2#"&amp;Parameters!$C$10&amp;";Custom3#"&amp;Parameters!$C$11&amp;";Custom4#"&amp;Parameters!$C$12&amp;"")/1000</f>
        <v>#VALUE!</v>
      </c>
      <c r="G9" s="46" t="e" vm="1">
        <f ca="1">[1]!HsGetValue(Parameters!$C$1,"Scenario#"&amp;Parameters!$C$4&amp;";Year#"&amp;G$6&amp;";Period#"&amp;G$3&amp;";View#"&amp;Parameters!$C$6&amp;";Entity#"&amp;Parameters!$C$7&amp;";Value#"&amp;Parameters!$C$2&amp;";Account#"&amp;$R9&amp;";ICP#"&amp;Parameters!$C$3&amp;";Custom1#"&amp;Parameters!$C$9&amp;";Custom2#"&amp;Parameters!$C$10&amp;";Custom3#"&amp;Parameters!$C$11&amp;";Custom4#"&amp;Parameters!$C$12&amp;"")/1000</f>
        <v>#VALUE!</v>
      </c>
      <c r="H9" s="30" t="e" vm="1">
        <f ca="1">[1]!HsGetValue(Parameters!$C$1,"Scenario#"&amp;Parameters!$C$4&amp;";Year#"&amp;H$6&amp;";Period#"&amp;H$3&amp;";View#"&amp;Parameters!$C$6&amp;";Entity#"&amp;Parameters!$C$7&amp;";Value#"&amp;Parameters!$C$2&amp;";Account#"&amp;$R9&amp;";ICP#"&amp;Parameters!$C$3&amp;";Custom1#"&amp;Parameters!$C$9&amp;";Custom2#"&amp;Parameters!$C$10&amp;";Custom3#"&amp;Parameters!$C$11&amp;";Custom4#"&amp;Parameters!$C$12&amp;"")/1000</f>
        <v>#VALUE!</v>
      </c>
      <c r="I9" s="30" t="e" vm="1">
        <f ca="1">[1]!HsGetValue(Parameters!$C$1,"Scenario#"&amp;Parameters!$C$4&amp;";Year#"&amp;I$6&amp;";Period#"&amp;I$3&amp;";View#"&amp;Parameters!$C$6&amp;";Entity#"&amp;Parameters!$C$7&amp;";Value#"&amp;Parameters!$C$2&amp;";Account#"&amp;$R9&amp;";ICP#"&amp;Parameters!$C$3&amp;";Custom1#"&amp;Parameters!$C$9&amp;";Custom2#"&amp;Parameters!$C$10&amp;";Custom3#"&amp;Parameters!$C$11&amp;";Custom4#"&amp;Parameters!$C$12&amp;"")/1000</f>
        <v>#VALUE!</v>
      </c>
      <c r="J9" s="15" t="e" vm="1">
        <f ca="1">[1]!HsGetValue(Parameters!$C$1,"Scenario#"&amp;Parameters!$C$4&amp;";Year#"&amp;J$6&amp;";Period#"&amp;J$3&amp;";View#"&amp;Parameters!$C$6&amp;";Entity#"&amp;Parameters!$C$7&amp;";Value#"&amp;Parameters!$C$2&amp;";Account#"&amp;$R9&amp;";ICP#"&amp;Parameters!$C$3&amp;";Custom1#"&amp;Parameters!$C$9&amp;";Custom2#"&amp;Parameters!$C$10&amp;";Custom3#"&amp;Parameters!$C$11&amp;";Custom4#"&amp;Parameters!$C$12&amp;"")/1000</f>
        <v>#VALUE!</v>
      </c>
      <c r="K9" s="6" t="e" vm="1">
        <f ca="1">[1]!HsGetValue(Parameters!$C$1,"Scenario#"&amp;Parameters!$C$4&amp;";Year#"&amp;K$6&amp;";Period#"&amp;K$3&amp;";View#"&amp;Parameters!$C$6&amp;";Entity#"&amp;Parameters!$C$7&amp;";Value#"&amp;Parameters!$C$2&amp;";Account#"&amp;$R9&amp;";ICP#"&amp;Parameters!$C$3&amp;";Custom1#"&amp;Parameters!$C$9&amp;";Custom2#"&amp;Parameters!$C$10&amp;";Custom3#"&amp;Parameters!$C$11&amp;";Custom4#"&amp;Parameters!$C$12&amp;"")/1000</f>
        <v>#VALUE!</v>
      </c>
      <c r="L9" s="6" t="e" vm="1">
        <f ca="1">[1]!HsGetValue(Parameters!$C$1,"Scenario#"&amp;Parameters!$C$4&amp;";Year#"&amp;L$6&amp;";Period#"&amp;L$3&amp;";View#"&amp;Parameters!$C$6&amp;";Entity#"&amp;Parameters!$C$7&amp;";Value#"&amp;Parameters!$C$2&amp;";Account#"&amp;$R9&amp;";ICP#"&amp;Parameters!$C$3&amp;";Custom1#"&amp;Parameters!$C$9&amp;";Custom2#"&amp;Parameters!$C$10&amp;";Custom3#"&amp;Parameters!$C$11&amp;";Custom4#"&amp;Parameters!$C$12&amp;"")/1000</f>
        <v>#VALUE!</v>
      </c>
      <c r="M9" s="33" t="e" vm="1">
        <f ca="1">[1]!HsGetValue(Parameters!$C$1,"Scenario#"&amp;Parameters!$C$4&amp;";Year#"&amp;M$6&amp;";Period#"&amp;M$3&amp;";View#"&amp;Parameters!$C$6&amp;";Entity#"&amp;Parameters!$C$7&amp;";Value#"&amp;Parameters!$C$2&amp;";Account#"&amp;$R9&amp;";ICP#"&amp;Parameters!$C$3&amp;";Custom1#"&amp;Parameters!$C$9&amp;";Custom2#"&amp;Parameters!$C$10&amp;";Custom3#"&amp;Parameters!$C$11&amp;";Custom4#"&amp;Parameters!$C$12&amp;"")/1000</f>
        <v>#VALUE!</v>
      </c>
      <c r="N9" s="6" t="e" vm="1">
        <f ca="1">[1]!HsGetValue(Parameters!$C$1,"Scenario#"&amp;Parameters!$C$4&amp;";Year#"&amp;N$6&amp;";Period#"&amp;N$3&amp;";View#"&amp;Parameters!$C$6&amp;";Entity#"&amp;Parameters!$C$7&amp;";Value#"&amp;Parameters!$C$2&amp;";Account#"&amp;$R9&amp;";ICP#"&amp;Parameters!$C$3&amp;";Custom1#"&amp;Parameters!$C$9&amp;";Custom2#"&amp;Parameters!$C$10&amp;";Custom3#"&amp;Parameters!$C$11&amp;";Custom4#"&amp;Parameters!$C$12&amp;"")/1000</f>
        <v>#VALUE!</v>
      </c>
      <c r="R9" s="9" t="s">
        <v>113</v>
      </c>
    </row>
    <row r="10" spans="2:20" s="10" customFormat="1">
      <c r="B10" s="10" t="s">
        <v>114</v>
      </c>
      <c r="C10" s="11" t="e" vm="1">
        <f ca="1">[1]!HsGetValue(Parameters!$C$1,"Scenario#"&amp;Parameters!$C$4&amp;";Year#"&amp;C$6&amp;";Period#"&amp;C$3&amp;";View#"&amp;Parameters!$C$6&amp;";Entity#"&amp;Parameters!$C$7&amp;";Value#"&amp;Parameters!$C$2&amp;";Account#"&amp;$R10&amp;";ICP#"&amp;Parameters!$C$3&amp;";Custom1#"&amp;Parameters!$C$9&amp;";Custom2#"&amp;Parameters!$C$10&amp;";Custom3#"&amp;Parameters!$C$11&amp;";Custom4#"&amp;Parameters!$C$12&amp;"")/1000</f>
        <v>#VALUE!</v>
      </c>
      <c r="D10" s="11" t="e" vm="1">
        <f ca="1">[1]!HsGetValue(Parameters!$C$1,"Scenario#"&amp;Parameters!$C$4&amp;";Year#"&amp;D$6&amp;";Period#"&amp;D$3&amp;";View#"&amp;Parameters!$C$6&amp;";Entity#"&amp;Parameters!$C$7&amp;";Value#"&amp;Parameters!$C$2&amp;";Account#"&amp;$R10&amp;";ICP#"&amp;Parameters!$C$3&amp;";Custom1#"&amp;Parameters!$C$9&amp;";Custom2#"&amp;Parameters!$C$10&amp;";Custom3#"&amp;Parameters!$C$11&amp;";Custom4#"&amp;Parameters!$C$12&amp;"")/1000</f>
        <v>#VALUE!</v>
      </c>
      <c r="E10" s="11" t="e" vm="1">
        <f ca="1">[1]!HsGetValue(Parameters!$C$1,"Scenario#"&amp;Parameters!$C$4&amp;";Year#"&amp;E$6&amp;";Period#"&amp;E$3&amp;";View#"&amp;Parameters!$C$6&amp;";Entity#"&amp;Parameters!$C$7&amp;";Value#"&amp;Parameters!$C$2&amp;";Account#"&amp;$R10&amp;";ICP#"&amp;Parameters!$C$3&amp;";Custom1#"&amp;Parameters!$C$9&amp;";Custom2#"&amp;Parameters!$C$10&amp;";Custom3#"&amp;Parameters!$C$11&amp;";Custom4#"&amp;Parameters!$C$12&amp;"")/1000</f>
        <v>#VALUE!</v>
      </c>
      <c r="F10" s="11" t="e" vm="1">
        <f ca="1">[1]!HsGetValue(Parameters!$C$1,"Scenario#"&amp;Parameters!$C$4&amp;";Year#"&amp;F$6&amp;";Period#"&amp;F$3&amp;";View#"&amp;Parameters!$C$6&amp;";Entity#"&amp;Parameters!$C$7&amp;";Value#"&amp;Parameters!$C$2&amp;";Account#"&amp;$R10&amp;";ICP#"&amp;Parameters!$C$3&amp;";Custom1#"&amp;Parameters!$C$9&amp;";Custom2#"&amp;Parameters!$C$10&amp;";Custom3#"&amp;Parameters!$C$11&amp;";Custom4#"&amp;Parameters!$C$12&amp;"")/1000</f>
        <v>#VALUE!</v>
      </c>
      <c r="G10" s="58" t="e" vm="1">
        <f ca="1">[1]!HsGetValue(Parameters!$C$1,"Scenario#"&amp;Parameters!$C$4&amp;";Year#"&amp;G$6&amp;";Period#"&amp;G$3&amp;";View#"&amp;Parameters!$C$6&amp;";Entity#"&amp;Parameters!$C$7&amp;";Value#"&amp;Parameters!$C$2&amp;";Account#"&amp;$R10&amp;";ICP#"&amp;Parameters!$C$3&amp;";Custom1#"&amp;Parameters!$C$9&amp;";Custom2#"&amp;Parameters!$C$10&amp;";Custom3#"&amp;Parameters!$C$11&amp;";Custom4#"&amp;Parameters!$C$12&amp;"")/1000</f>
        <v>#VALUE!</v>
      </c>
      <c r="H10" s="28" t="e" vm="1">
        <f ca="1">[1]!HsGetValue(Parameters!$C$1,"Scenario#"&amp;Parameters!$C$4&amp;";Year#"&amp;H$6&amp;";Period#"&amp;H$3&amp;";View#"&amp;Parameters!$C$6&amp;";Entity#"&amp;Parameters!$C$7&amp;";Value#"&amp;Parameters!$C$2&amp;";Account#"&amp;$R10&amp;";ICP#"&amp;Parameters!$C$3&amp;";Custom1#"&amp;Parameters!$C$9&amp;";Custom2#"&amp;Parameters!$C$10&amp;";Custom3#"&amp;Parameters!$C$11&amp;";Custom4#"&amp;Parameters!$C$12&amp;"")/1000</f>
        <v>#VALUE!</v>
      </c>
      <c r="I10" s="28" t="e" vm="1">
        <f ca="1">[1]!HsGetValue(Parameters!$C$1,"Scenario#"&amp;Parameters!$C$4&amp;";Year#"&amp;I$6&amp;";Period#"&amp;I$3&amp;";View#"&amp;Parameters!$C$6&amp;";Entity#"&amp;Parameters!$C$7&amp;";Value#"&amp;Parameters!$C$2&amp;";Account#"&amp;$R10&amp;";ICP#"&amp;Parameters!$C$3&amp;";Custom1#"&amp;Parameters!$C$9&amp;";Custom2#"&amp;Parameters!$C$10&amp;";Custom3#"&amp;Parameters!$C$11&amp;";Custom4#"&amp;Parameters!$C$12&amp;"")/1000</f>
        <v>#VALUE!</v>
      </c>
      <c r="J10" s="16" t="e" vm="1">
        <f ca="1">[1]!HsGetValue(Parameters!$C$1,"Scenario#"&amp;Parameters!$C$4&amp;";Year#"&amp;J$6&amp;";Period#"&amp;J$3&amp;";View#"&amp;Parameters!$C$6&amp;";Entity#"&amp;Parameters!$C$7&amp;";Value#"&amp;Parameters!$C$2&amp;";Account#"&amp;$R10&amp;";ICP#"&amp;Parameters!$C$3&amp;";Custom1#"&amp;Parameters!$C$9&amp;";Custom2#"&amp;Parameters!$C$10&amp;";Custom3#"&amp;Parameters!$C$11&amp;";Custom4#"&amp;Parameters!$C$12&amp;"")/1000</f>
        <v>#VALUE!</v>
      </c>
      <c r="K10" s="11" t="e" vm="1">
        <f ca="1">[1]!HsGetValue(Parameters!$C$1,"Scenario#"&amp;Parameters!$C$4&amp;";Year#"&amp;K$6&amp;";Period#"&amp;K$3&amp;";View#"&amp;Parameters!$C$6&amp;";Entity#"&amp;Parameters!$C$7&amp;";Value#"&amp;Parameters!$C$2&amp;";Account#"&amp;$R10&amp;";ICP#"&amp;Parameters!$C$3&amp;";Custom1#"&amp;Parameters!$C$9&amp;";Custom2#"&amp;Parameters!$C$10&amp;";Custom3#"&amp;Parameters!$C$11&amp;";Custom4#"&amp;Parameters!$C$12&amp;"")/1000</f>
        <v>#VALUE!</v>
      </c>
      <c r="L10" s="11" t="e" vm="1">
        <f ca="1">[1]!HsGetValue(Parameters!$C$1,"Scenario#"&amp;Parameters!$C$4&amp;";Year#"&amp;L$6&amp;";Period#"&amp;L$3&amp;";View#"&amp;Parameters!$C$6&amp;";Entity#"&amp;Parameters!$C$7&amp;";Value#"&amp;Parameters!$C$2&amp;";Account#"&amp;$R10&amp;";ICP#"&amp;Parameters!$C$3&amp;";Custom1#"&amp;Parameters!$C$9&amp;";Custom2#"&amp;Parameters!$C$10&amp;";Custom3#"&amp;Parameters!$C$11&amp;";Custom4#"&amp;Parameters!$C$12&amp;"")/1000</f>
        <v>#VALUE!</v>
      </c>
      <c r="M10" s="33" t="e" vm="1">
        <f ca="1">[1]!HsGetValue(Parameters!$C$1,"Scenario#"&amp;Parameters!$C$4&amp;";Year#"&amp;M$6&amp;";Period#"&amp;M$3&amp;";View#"&amp;Parameters!$C$6&amp;";Entity#"&amp;Parameters!$C$7&amp;";Value#"&amp;Parameters!$C$2&amp;";Account#"&amp;$R10&amp;";ICP#"&amp;Parameters!$C$3&amp;";Custom1#"&amp;Parameters!$C$9&amp;";Custom2#"&amp;Parameters!$C$10&amp;";Custom3#"&amp;Parameters!$C$11&amp;";Custom4#"&amp;Parameters!$C$12&amp;"")/1000</f>
        <v>#VALUE!</v>
      </c>
      <c r="N10" s="11" t="e" vm="1">
        <f ca="1">[1]!HsGetValue(Parameters!$C$1,"Scenario#"&amp;Parameters!$C$4&amp;";Year#"&amp;N$6&amp;";Period#"&amp;N$3&amp;";View#"&amp;Parameters!$C$6&amp;";Entity#"&amp;Parameters!$C$7&amp;";Value#"&amp;Parameters!$C$2&amp;";Account#"&amp;$R10&amp;";ICP#"&amp;Parameters!$C$3&amp;";Custom1#"&amp;Parameters!$C$9&amp;";Custom2#"&amp;Parameters!$C$10&amp;";Custom3#"&amp;Parameters!$C$11&amp;";Custom4#"&amp;Parameters!$C$12&amp;"")/1000</f>
        <v>#VALUE!</v>
      </c>
      <c r="R10" s="59">
        <v>802005</v>
      </c>
    </row>
    <row r="11" spans="2:20">
      <c r="B11" s="2" t="s">
        <v>115</v>
      </c>
      <c r="C11" s="7" t="e" vm="2">
        <f ca="1">SUM(C9:C10)</f>
        <v>#VALUE!</v>
      </c>
      <c r="D11" s="7" t="e" vm="2">
        <f t="shared" ref="D11:N11" ca="1" si="0">SUM(D9:D10)</f>
        <v>#VALUE!</v>
      </c>
      <c r="E11" s="7" t="e" vm="2">
        <f t="shared" ca="1" si="0"/>
        <v>#VALUE!</v>
      </c>
      <c r="F11" s="7" t="e" vm="2">
        <f t="shared" ca="1" si="0"/>
        <v>#VALUE!</v>
      </c>
      <c r="G11" s="52" t="e" vm="2">
        <f t="shared" ca="1" si="0"/>
        <v>#VALUE!</v>
      </c>
      <c r="H11" s="51" t="e" vm="2">
        <f t="shared" ca="1" si="0"/>
        <v>#VALUE!</v>
      </c>
      <c r="I11" s="51" t="e" vm="2">
        <f t="shared" ca="1" si="0"/>
        <v>#VALUE!</v>
      </c>
      <c r="J11" s="17" t="e" vm="2">
        <f t="shared" ca="1" si="0"/>
        <v>#VALUE!</v>
      </c>
      <c r="K11" s="7" t="e" vm="2">
        <f t="shared" ca="1" si="0"/>
        <v>#VALUE!</v>
      </c>
      <c r="L11" s="7" t="e" vm="2">
        <f t="shared" ca="1" si="0"/>
        <v>#VALUE!</v>
      </c>
      <c r="M11" s="66" t="e" vm="2">
        <f t="shared" ca="1" si="0"/>
        <v>#VALUE!</v>
      </c>
      <c r="N11" s="7" t="e" vm="2">
        <f t="shared" ca="1" si="0"/>
        <v>#VALUE!</v>
      </c>
      <c r="R11" s="44"/>
    </row>
    <row r="12" spans="2:20" ht="8.1" customHeight="1">
      <c r="C12" s="6"/>
      <c r="D12" s="6"/>
      <c r="E12" s="6"/>
      <c r="F12" s="6"/>
      <c r="G12" s="46"/>
      <c r="H12" s="30"/>
      <c r="I12" s="30"/>
      <c r="J12" s="15"/>
      <c r="K12" s="6"/>
      <c r="L12" s="6"/>
      <c r="M12" s="33"/>
      <c r="N12" s="6"/>
      <c r="R12" s="44"/>
    </row>
    <row r="13" spans="2:20">
      <c r="B13" t="s">
        <v>116</v>
      </c>
      <c r="C13" s="6" t="e" vm="1">
        <f ca="1">[1]!HsGetValue(Parameters!$C$1,"Scenario#"&amp;Parameters!$C$4&amp;";Year#"&amp;C$6&amp;";Period#"&amp;C$3&amp;";View#"&amp;Parameters!$C$6&amp;";Entity#"&amp;Parameters!$C$7&amp;";Value#"&amp;Parameters!$C$2&amp;";Account#"&amp;$R13&amp;";ICP#"&amp;Parameters!$C$3&amp;";Custom1#"&amp;Parameters!$C$9&amp;";Custom2#"&amp;Parameters!$C$10&amp;";Custom3#"&amp;Parameters!$C$11&amp;";Custom4#"&amp;Parameters!$C$12&amp;"")/1000+[1]!HsGetValue(Parameters!$C$1,"Scenario#"&amp;Parameters!$C$4&amp;";Year#"&amp;C$6&amp;";Period#"&amp;C$3&amp;";View#"&amp;Parameters!$C$6&amp;";Entity#"&amp;Parameters!$C$7&amp;";Value#"&amp;Parameters!$C$2&amp;";Account#"&amp;$S$13&amp;";ICP#"&amp;Parameters!$C$3&amp;";Custom1#"&amp;Parameters!$C$9&amp;";Custom2#"&amp;Parameters!$C$10&amp;";Custom3#"&amp;Parameters!$C$11&amp;";Custom4#"&amp;Parameters!$C$12&amp;"")/1000+[1]!HsGetValue(Parameters!$C$1,"Scenario#"&amp;Parameters!$C$4&amp;";Year#"&amp;C$6&amp;";Period#"&amp;C$3&amp;";View#"&amp;Parameters!$C$6&amp;";Entity#"&amp;Parameters!$C$7&amp;";Value#"&amp;Parameters!$C$2&amp;";Account#"&amp;$T$13&amp;";ICP#"&amp;Parameters!$C$3&amp;";Custom1#"&amp;Parameters!$C$9&amp;";Custom2#"&amp;Parameters!$C$10&amp;";Custom3#"&amp;Parameters!$C$11&amp;";Custom4#"&amp;Parameters!$C$12&amp;"")/1000</f>
        <v>#VALUE!</v>
      </c>
      <c r="D13" s="6" t="e" vm="1">
        <f ca="1">[1]!HsGetValue(Parameters!$C$1,"Scenario#"&amp;Parameters!$C$4&amp;";Year#"&amp;D$6&amp;";Period#"&amp;D$3&amp;";View#"&amp;Parameters!$C$6&amp;";Entity#"&amp;Parameters!$C$7&amp;";Value#"&amp;Parameters!$C$2&amp;";Account#"&amp;$R13&amp;";ICP#"&amp;Parameters!$C$3&amp;";Custom1#"&amp;Parameters!$C$9&amp;";Custom2#"&amp;Parameters!$C$10&amp;";Custom3#"&amp;Parameters!$C$11&amp;";Custom4#"&amp;Parameters!$C$12&amp;"")/1000+[1]!HsGetValue(Parameters!$C$1,"Scenario#"&amp;Parameters!$C$4&amp;";Year#"&amp;D$6&amp;";Period#"&amp;D$3&amp;";View#"&amp;Parameters!$C$6&amp;";Entity#"&amp;Parameters!$C$7&amp;";Value#"&amp;Parameters!$C$2&amp;";Account#"&amp;$S$13&amp;";ICP#"&amp;Parameters!$C$3&amp;";Custom1#"&amp;Parameters!$C$9&amp;";Custom2#"&amp;Parameters!$C$10&amp;";Custom3#"&amp;Parameters!$C$11&amp;";Custom4#"&amp;Parameters!$C$12&amp;"")/1000+[1]!HsGetValue(Parameters!$C$1,"Scenario#"&amp;Parameters!$C$4&amp;";Year#"&amp;D$6&amp;";Period#"&amp;D$3&amp;";View#"&amp;Parameters!$C$6&amp;";Entity#"&amp;Parameters!$C$7&amp;";Value#"&amp;Parameters!$C$2&amp;";Account#"&amp;$T$13&amp;";ICP#"&amp;Parameters!$C$3&amp;";Custom1#"&amp;Parameters!$C$9&amp;";Custom2#"&amp;Parameters!$C$10&amp;";Custom3#"&amp;Parameters!$C$11&amp;";Custom4#"&amp;Parameters!$C$12&amp;"")/1000</f>
        <v>#VALUE!</v>
      </c>
      <c r="E13" s="6" t="e" vm="1">
        <f ca="1">[1]!HsGetValue(Parameters!$C$1,"Scenario#"&amp;Parameters!$C$4&amp;";Year#"&amp;E$6&amp;";Period#"&amp;E$3&amp;";View#"&amp;Parameters!$C$6&amp;";Entity#"&amp;Parameters!$C$7&amp;";Value#"&amp;Parameters!$C$2&amp;";Account#"&amp;$R13&amp;";ICP#"&amp;Parameters!$C$3&amp;";Custom1#"&amp;Parameters!$C$9&amp;";Custom2#"&amp;Parameters!$C$10&amp;";Custom3#"&amp;Parameters!$C$11&amp;";Custom4#"&amp;Parameters!$C$12&amp;"")/1000+[1]!HsGetValue(Parameters!$C$1,"Scenario#"&amp;Parameters!$C$4&amp;";Year#"&amp;E$6&amp;";Period#"&amp;E$3&amp;";View#"&amp;Parameters!$C$6&amp;";Entity#"&amp;Parameters!$C$7&amp;";Value#"&amp;Parameters!$C$2&amp;";Account#"&amp;$S$13&amp;";ICP#"&amp;Parameters!$C$3&amp;";Custom1#"&amp;Parameters!$C$9&amp;";Custom2#"&amp;Parameters!$C$10&amp;";Custom3#"&amp;Parameters!$C$11&amp;";Custom4#"&amp;Parameters!$C$12&amp;"")/1000+[1]!HsGetValue(Parameters!$C$1,"Scenario#"&amp;Parameters!$C$4&amp;";Year#"&amp;E$6&amp;";Period#"&amp;E$3&amp;";View#"&amp;Parameters!$C$6&amp;";Entity#"&amp;Parameters!$C$7&amp;";Value#"&amp;Parameters!$C$2&amp;";Account#"&amp;$T$13&amp;";ICP#"&amp;Parameters!$C$3&amp;";Custom1#"&amp;Parameters!$C$9&amp;";Custom2#"&amp;Parameters!$C$10&amp;";Custom3#"&amp;Parameters!$C$11&amp;";Custom4#"&amp;Parameters!$C$12&amp;"")/1000</f>
        <v>#VALUE!</v>
      </c>
      <c r="F13" s="6" t="e" vm="1">
        <f ca="1">[1]!HsGetValue(Parameters!$C$1,"Scenario#"&amp;Parameters!$C$4&amp;";Year#"&amp;F$6&amp;";Period#"&amp;F$3&amp;";View#"&amp;Parameters!$C$6&amp;";Entity#"&amp;Parameters!$C$7&amp;";Value#"&amp;Parameters!$C$2&amp;";Account#"&amp;$R13&amp;";ICP#"&amp;Parameters!$C$3&amp;";Custom1#"&amp;Parameters!$C$9&amp;";Custom2#"&amp;Parameters!$C$10&amp;";Custom3#"&amp;Parameters!$C$11&amp;";Custom4#"&amp;Parameters!$C$12&amp;"")/1000+[1]!HsGetValue(Parameters!$C$1,"Scenario#"&amp;Parameters!$C$4&amp;";Year#"&amp;F$6&amp;";Period#"&amp;F$3&amp;";View#"&amp;Parameters!$C$6&amp;";Entity#"&amp;Parameters!$C$7&amp;";Value#"&amp;Parameters!$C$2&amp;";Account#"&amp;$S$13&amp;";ICP#"&amp;Parameters!$C$3&amp;";Custom1#"&amp;Parameters!$C$9&amp;";Custom2#"&amp;Parameters!$C$10&amp;";Custom3#"&amp;Parameters!$C$11&amp;";Custom4#"&amp;Parameters!$C$12&amp;"")/1000+[1]!HsGetValue(Parameters!$C$1,"Scenario#"&amp;Parameters!$C$4&amp;";Year#"&amp;F$6&amp;";Period#"&amp;F$3&amp;";View#"&amp;Parameters!$C$6&amp;";Entity#"&amp;Parameters!$C$7&amp;";Value#"&amp;Parameters!$C$2&amp;";Account#"&amp;$T$13&amp;";ICP#"&amp;Parameters!$C$3&amp;";Custom1#"&amp;Parameters!$C$9&amp;";Custom2#"&amp;Parameters!$C$10&amp;";Custom3#"&amp;Parameters!$C$11&amp;";Custom4#"&amp;Parameters!$C$12&amp;"")/1000</f>
        <v>#VALUE!</v>
      </c>
      <c r="G13" s="46" t="e" vm="1">
        <f ca="1">[1]!HsGetValue(Parameters!$C$1,"Scenario#"&amp;Parameters!$C$4&amp;";Year#"&amp;G$6&amp;";Period#"&amp;G$3&amp;";View#"&amp;Parameters!$C$6&amp;";Entity#"&amp;Parameters!$C$7&amp;";Value#"&amp;Parameters!$C$2&amp;";Account#"&amp;$R13&amp;";ICP#"&amp;Parameters!$C$3&amp;";Custom1#"&amp;Parameters!$C$9&amp;";Custom2#"&amp;Parameters!$C$10&amp;";Custom3#"&amp;Parameters!$C$11&amp;";Custom4#"&amp;Parameters!$C$12&amp;"")/1000+[1]!HsGetValue(Parameters!$C$1,"Scenario#"&amp;Parameters!$C$4&amp;";Year#"&amp;G$6&amp;";Period#"&amp;G$3&amp;";View#"&amp;Parameters!$C$6&amp;";Entity#"&amp;Parameters!$C$7&amp;";Value#"&amp;Parameters!$C$2&amp;";Account#"&amp;$S$13&amp;";ICP#"&amp;Parameters!$C$3&amp;";Custom1#"&amp;Parameters!$C$9&amp;";Custom2#"&amp;Parameters!$C$10&amp;";Custom3#"&amp;Parameters!$C$11&amp;";Custom4#"&amp;Parameters!$C$12&amp;"")/1000+[1]!HsGetValue(Parameters!$C$1,"Scenario#"&amp;Parameters!$C$4&amp;";Year#"&amp;G$6&amp;";Period#"&amp;G$3&amp;";View#"&amp;Parameters!$C$6&amp;";Entity#"&amp;Parameters!$C$7&amp;";Value#"&amp;Parameters!$C$2&amp;";Account#"&amp;$T$13&amp;";ICP#"&amp;Parameters!$C$3&amp;";Custom1#"&amp;Parameters!$C$9&amp;";Custom2#"&amp;Parameters!$C$10&amp;";Custom3#"&amp;Parameters!$C$11&amp;";Custom4#"&amp;Parameters!$C$12&amp;"")/1000</f>
        <v>#VALUE!</v>
      </c>
      <c r="H13" s="30" t="e" vm="1">
        <f ca="1">[1]!HsGetValue(Parameters!$C$1,"Scenario#"&amp;Parameters!$C$4&amp;";Year#"&amp;H$6&amp;";Period#"&amp;H$3&amp;";View#"&amp;Parameters!$C$6&amp;";Entity#"&amp;Parameters!$C$7&amp;";Value#"&amp;Parameters!$C$2&amp;";Account#"&amp;$R13&amp;";ICP#"&amp;Parameters!$C$3&amp;";Custom1#"&amp;Parameters!$C$9&amp;";Custom2#"&amp;Parameters!$C$10&amp;";Custom3#"&amp;Parameters!$C$11&amp;";Custom4#"&amp;Parameters!$C$12&amp;"")/1000+[1]!HsGetValue(Parameters!$C$1,"Scenario#"&amp;Parameters!$C$4&amp;";Year#"&amp;H$6&amp;";Period#"&amp;H$3&amp;";View#"&amp;Parameters!$C$6&amp;";Entity#"&amp;Parameters!$C$7&amp;";Value#"&amp;Parameters!$C$2&amp;";Account#"&amp;$S$13&amp;";ICP#"&amp;Parameters!$C$3&amp;";Custom1#"&amp;Parameters!$C$9&amp;";Custom2#"&amp;Parameters!$C$10&amp;";Custom3#"&amp;Parameters!$C$11&amp;";Custom4#"&amp;Parameters!$C$12&amp;"")/1000+[1]!HsGetValue(Parameters!$C$1,"Scenario#"&amp;Parameters!$C$4&amp;";Year#"&amp;H$6&amp;";Period#"&amp;H$3&amp;";View#"&amp;Parameters!$C$6&amp;";Entity#"&amp;Parameters!$C$7&amp;";Value#"&amp;Parameters!$C$2&amp;";Account#"&amp;$T$13&amp;";ICP#"&amp;Parameters!$C$3&amp;";Custom1#"&amp;Parameters!$C$9&amp;";Custom2#"&amp;Parameters!$C$10&amp;";Custom3#"&amp;Parameters!$C$11&amp;";Custom4#"&amp;Parameters!$C$12&amp;"")/1000</f>
        <v>#VALUE!</v>
      </c>
      <c r="I13" s="30" t="e" vm="1">
        <f ca="1">[1]!HsGetValue(Parameters!$C$1,"Scenario#"&amp;Parameters!$C$4&amp;";Year#"&amp;I$6&amp;";Period#"&amp;I$3&amp;";View#"&amp;Parameters!$C$6&amp;";Entity#"&amp;Parameters!$C$7&amp;";Value#"&amp;Parameters!$C$2&amp;";Account#"&amp;$R13&amp;";ICP#"&amp;Parameters!$C$3&amp;";Custom1#"&amp;Parameters!$C$9&amp;";Custom2#"&amp;Parameters!$C$10&amp;";Custom3#"&amp;Parameters!$C$11&amp;";Custom4#"&amp;Parameters!$C$12&amp;"")/1000+[1]!HsGetValue(Parameters!$C$1,"Scenario#"&amp;Parameters!$C$4&amp;";Year#"&amp;I$6&amp;";Period#"&amp;I$3&amp;";View#"&amp;Parameters!$C$6&amp;";Entity#"&amp;Parameters!$C$7&amp;";Value#"&amp;Parameters!$C$2&amp;";Account#"&amp;$S$13&amp;";ICP#"&amp;Parameters!$C$3&amp;";Custom1#"&amp;Parameters!$C$9&amp;";Custom2#"&amp;Parameters!$C$10&amp;";Custom3#"&amp;Parameters!$C$11&amp;";Custom4#"&amp;Parameters!$C$12&amp;"")/1000+[1]!HsGetValue(Parameters!$C$1,"Scenario#"&amp;Parameters!$C$4&amp;";Year#"&amp;I$6&amp;";Period#"&amp;I$3&amp;";View#"&amp;Parameters!$C$6&amp;";Entity#"&amp;Parameters!$C$7&amp;";Value#"&amp;Parameters!$C$2&amp;";Account#"&amp;$T$13&amp;";ICP#"&amp;Parameters!$C$3&amp;";Custom1#"&amp;Parameters!$C$9&amp;";Custom2#"&amp;Parameters!$C$10&amp;";Custom3#"&amp;Parameters!$C$11&amp;";Custom4#"&amp;Parameters!$C$12&amp;"")/1000</f>
        <v>#VALUE!</v>
      </c>
      <c r="J13" s="15" t="e" vm="1">
        <f ca="1">[1]!HsGetValue(Parameters!$C$1,"Scenario#"&amp;Parameters!$C$4&amp;";Year#"&amp;J$6&amp;";Period#"&amp;J$3&amp;";View#"&amp;Parameters!$C$6&amp;";Entity#"&amp;Parameters!$C$7&amp;";Value#"&amp;Parameters!$C$2&amp;";Account#"&amp;$R13&amp;";ICP#"&amp;Parameters!$C$3&amp;";Custom1#"&amp;Parameters!$C$9&amp;";Custom2#"&amp;Parameters!$C$10&amp;";Custom3#"&amp;Parameters!$C$11&amp;";Custom4#"&amp;Parameters!$C$12&amp;"")/1000+[1]!HsGetValue(Parameters!$C$1,"Scenario#"&amp;Parameters!$C$4&amp;";Year#"&amp;J$6&amp;";Period#"&amp;J$3&amp;";View#"&amp;Parameters!$C$6&amp;";Entity#"&amp;Parameters!$C$7&amp;";Value#"&amp;Parameters!$C$2&amp;";Account#"&amp;$S$13&amp;";ICP#"&amp;Parameters!$C$3&amp;";Custom1#"&amp;Parameters!$C$9&amp;";Custom2#"&amp;Parameters!$C$10&amp;";Custom3#"&amp;Parameters!$C$11&amp;";Custom4#"&amp;Parameters!$C$12&amp;"")/1000+[1]!HsGetValue(Parameters!$C$1,"Scenario#"&amp;Parameters!$C$4&amp;";Year#"&amp;J$6&amp;";Period#"&amp;J$3&amp;";View#"&amp;Parameters!$C$6&amp;";Entity#"&amp;Parameters!$C$7&amp;";Value#"&amp;Parameters!$C$2&amp;";Account#"&amp;$T$13&amp;";ICP#"&amp;Parameters!$C$3&amp;";Custom1#"&amp;Parameters!$C$9&amp;";Custom2#"&amp;Parameters!$C$10&amp;";Custom3#"&amp;Parameters!$C$11&amp;";Custom4#"&amp;Parameters!$C$12&amp;"")/1000</f>
        <v>#VALUE!</v>
      </c>
      <c r="K13" s="6" t="e" vm="1">
        <f ca="1">[1]!HsGetValue(Parameters!$C$1,"Scenario#"&amp;Parameters!$C$4&amp;";Year#"&amp;K$6&amp;";Period#"&amp;K$3&amp;";View#"&amp;Parameters!$C$6&amp;";Entity#"&amp;Parameters!$C$7&amp;";Value#"&amp;Parameters!$C$2&amp;";Account#"&amp;$R13&amp;";ICP#"&amp;Parameters!$C$3&amp;";Custom1#"&amp;Parameters!$C$9&amp;";Custom2#"&amp;Parameters!$C$10&amp;";Custom3#"&amp;Parameters!$C$11&amp;";Custom4#"&amp;Parameters!$C$12&amp;"")/1000+[1]!HsGetValue(Parameters!$C$1,"Scenario#"&amp;Parameters!$C$4&amp;";Year#"&amp;K$6&amp;";Period#"&amp;K$3&amp;";View#"&amp;Parameters!$C$6&amp;";Entity#"&amp;Parameters!$C$7&amp;";Value#"&amp;Parameters!$C$2&amp;";Account#"&amp;$S$13&amp;";ICP#"&amp;Parameters!$C$3&amp;";Custom1#"&amp;Parameters!$C$9&amp;";Custom2#"&amp;Parameters!$C$10&amp;";Custom3#"&amp;Parameters!$C$11&amp;";Custom4#"&amp;Parameters!$C$12&amp;"")/1000+[1]!HsGetValue(Parameters!$C$1,"Scenario#"&amp;Parameters!$C$4&amp;";Year#"&amp;K$6&amp;";Period#"&amp;K$3&amp;";View#"&amp;Parameters!$C$6&amp;";Entity#"&amp;Parameters!$C$7&amp;";Value#"&amp;Parameters!$C$2&amp;";Account#"&amp;$T$13&amp;";ICP#"&amp;Parameters!$C$3&amp;";Custom1#"&amp;Parameters!$C$9&amp;";Custom2#"&amp;Parameters!$C$10&amp;";Custom3#"&amp;Parameters!$C$11&amp;";Custom4#"&amp;Parameters!$C$12&amp;"")/1000</f>
        <v>#VALUE!</v>
      </c>
      <c r="L13" s="6" t="e" vm="1">
        <f ca="1">[1]!HsGetValue(Parameters!$C$1,"Scenario#"&amp;Parameters!$C$4&amp;";Year#"&amp;L$6&amp;";Period#"&amp;L$3&amp;";View#"&amp;Parameters!$C$6&amp;";Entity#"&amp;Parameters!$C$7&amp;";Value#"&amp;Parameters!$C$2&amp;";Account#"&amp;$R13&amp;";ICP#"&amp;Parameters!$C$3&amp;";Custom1#"&amp;Parameters!$C$9&amp;";Custom2#"&amp;Parameters!$C$10&amp;";Custom3#"&amp;Parameters!$C$11&amp;";Custom4#"&amp;Parameters!$C$12&amp;"")/1000+[1]!HsGetValue(Parameters!$C$1,"Scenario#"&amp;Parameters!$C$4&amp;";Year#"&amp;L$6&amp;";Period#"&amp;L$3&amp;";View#"&amp;Parameters!$C$6&amp;";Entity#"&amp;Parameters!$C$7&amp;";Value#"&amp;Parameters!$C$2&amp;";Account#"&amp;$S$13&amp;";ICP#"&amp;Parameters!$C$3&amp;";Custom1#"&amp;Parameters!$C$9&amp;";Custom2#"&amp;Parameters!$C$10&amp;";Custom3#"&amp;Parameters!$C$11&amp;";Custom4#"&amp;Parameters!$C$12&amp;"")/1000+[1]!HsGetValue(Parameters!$C$1,"Scenario#"&amp;Parameters!$C$4&amp;";Year#"&amp;L$6&amp;";Period#"&amp;L$3&amp;";View#"&amp;Parameters!$C$6&amp;";Entity#"&amp;Parameters!$C$7&amp;";Value#"&amp;Parameters!$C$2&amp;";Account#"&amp;$T$13&amp;";ICP#"&amp;Parameters!$C$3&amp;";Custom1#"&amp;Parameters!$C$9&amp;";Custom2#"&amp;Parameters!$C$10&amp;";Custom3#"&amp;Parameters!$C$11&amp;";Custom4#"&amp;Parameters!$C$12&amp;"")/1000</f>
        <v>#VALUE!</v>
      </c>
      <c r="M13" s="33" t="e" vm="1">
        <f ca="1">[1]!HsGetValue(Parameters!$C$1,"Scenario#"&amp;Parameters!$C$4&amp;";Year#"&amp;M$6&amp;";Period#"&amp;M$3&amp;";View#"&amp;Parameters!$C$6&amp;";Entity#"&amp;Parameters!$C$7&amp;";Value#"&amp;Parameters!$C$2&amp;";Account#"&amp;$R13&amp;";ICP#"&amp;Parameters!$C$3&amp;";Custom1#"&amp;Parameters!$C$9&amp;";Custom2#"&amp;Parameters!$C$10&amp;";Custom3#"&amp;Parameters!$C$11&amp;";Custom4#"&amp;Parameters!$C$12&amp;"")/1000+[1]!HsGetValue(Parameters!$C$1,"Scenario#"&amp;Parameters!$C$4&amp;";Year#"&amp;M$6&amp;";Period#"&amp;M$3&amp;";View#"&amp;Parameters!$C$6&amp;";Entity#"&amp;Parameters!$C$7&amp;";Value#"&amp;Parameters!$C$2&amp;";Account#"&amp;$S$13&amp;";ICP#"&amp;Parameters!$C$3&amp;";Custom1#"&amp;Parameters!$C$9&amp;";Custom2#"&amp;Parameters!$C$10&amp;";Custom3#"&amp;Parameters!$C$11&amp;";Custom4#"&amp;Parameters!$C$12&amp;"")/1000+[1]!HsGetValue(Parameters!$C$1,"Scenario#"&amp;Parameters!$C$4&amp;";Year#"&amp;M$6&amp;";Period#"&amp;M$3&amp;";View#"&amp;Parameters!$C$6&amp;";Entity#"&amp;Parameters!$C$7&amp;";Value#"&amp;Parameters!$C$2&amp;";Account#"&amp;$T$13&amp;";ICP#"&amp;Parameters!$C$3&amp;";Custom1#"&amp;Parameters!$C$9&amp;";Custom2#"&amp;Parameters!$C$10&amp;";Custom3#"&amp;Parameters!$C$11&amp;";Custom4#"&amp;Parameters!$C$12&amp;"")/1000-Manual!D13/1000</f>
        <v>#VALUE!</v>
      </c>
      <c r="N13" s="6" t="e" vm="1">
        <f ca="1">[1]!HsGetValue(Parameters!$C$1,"Scenario#"&amp;Parameters!$C$4&amp;";Year#"&amp;N$6&amp;";Period#"&amp;N$3&amp;";View#"&amp;Parameters!$C$6&amp;";Entity#"&amp;Parameters!$C$7&amp;";Value#"&amp;Parameters!$C$2&amp;";Account#"&amp;$R13&amp;";ICP#"&amp;Parameters!$C$3&amp;";Custom1#"&amp;Parameters!$C$9&amp;";Custom2#"&amp;Parameters!$C$10&amp;";Custom3#"&amp;Parameters!$C$11&amp;";Custom4#"&amp;Parameters!$C$12&amp;"")/1000+[1]!HsGetValue(Parameters!$C$1,"Scenario#"&amp;Parameters!$C$4&amp;";Year#"&amp;N$6&amp;";Period#"&amp;N$3&amp;";View#"&amp;Parameters!$C$6&amp;";Entity#"&amp;Parameters!$C$7&amp;";Value#"&amp;Parameters!$C$2&amp;";Account#"&amp;$S$13&amp;";ICP#"&amp;Parameters!$C$3&amp;";Custom1#"&amp;Parameters!$C$9&amp;";Custom2#"&amp;Parameters!$C$10&amp;";Custom3#"&amp;Parameters!$C$11&amp;";Custom4#"&amp;Parameters!$C$12&amp;"")/1000+[1]!HsGetValue(Parameters!$C$1,"Scenario#"&amp;Parameters!$C$4&amp;";Year#"&amp;N$6&amp;";Period#"&amp;N$3&amp;";View#"&amp;Parameters!$C$6&amp;";Entity#"&amp;Parameters!$C$7&amp;";Value#"&amp;Parameters!$C$2&amp;";Account#"&amp;$T$13&amp;";ICP#"&amp;Parameters!$C$3&amp;";Custom1#"&amp;Parameters!$C$9&amp;";Custom2#"&amp;Parameters!$C$10&amp;";Custom3#"&amp;Parameters!$C$11&amp;";Custom4#"&amp;Parameters!$C$12&amp;"")/1000</f>
        <v>#VALUE!</v>
      </c>
      <c r="R13" s="44" t="s">
        <v>117</v>
      </c>
      <c r="S13" s="44" t="s">
        <v>118</v>
      </c>
      <c r="T13" s="44">
        <v>601061</v>
      </c>
    </row>
    <row r="14" spans="2:20">
      <c r="B14" t="s">
        <v>119</v>
      </c>
      <c r="C14" s="6" t="e" vm="1">
        <f ca="1">[1]!HsGetValue(Parameters!$C$1,"Scenario#"&amp;Parameters!$C$4&amp;";Year#"&amp;C$6&amp;";Period#"&amp;C$3&amp;";View#"&amp;Parameters!$C$6&amp;";Entity#"&amp;Parameters!$C$7&amp;";Value#"&amp;Parameters!$C$2&amp;";Account#"&amp;$R14&amp;";ICP#"&amp;Parameters!$C$3&amp;";Custom1#"&amp;Parameters!$C$9&amp;";Custom2#"&amp;Parameters!$C$10&amp;";Custom3#"&amp;Parameters!$C$11&amp;";Custom4#"&amp;Parameters!$C$12&amp;"")/1000+[1]!HsGetValue(Parameters!$C$1,"Scenario#"&amp;Parameters!$C$4&amp;";Year#"&amp;C$6&amp;";Period#"&amp;C$3&amp;";View#"&amp;Parameters!$C$6&amp;";Entity#"&amp;Parameters!$C$7&amp;";Value#"&amp;Parameters!$C$2&amp;";Account#"&amp;$S$14&amp;";ICP#"&amp;Parameters!$C$3&amp;";Custom1#"&amp;Parameters!$C$9&amp;";Custom2#"&amp;Parameters!$C$10&amp;";Custom3#"&amp;Parameters!$C$11&amp;";Custom4#"&amp;Parameters!$C$12&amp;"")/1000</f>
        <v>#VALUE!</v>
      </c>
      <c r="D14" s="6" t="e" vm="1">
        <f ca="1">[1]!HsGetValue(Parameters!$C$1,"Scenario#"&amp;Parameters!$C$4&amp;";Year#"&amp;D$6&amp;";Period#"&amp;D$3&amp;";View#"&amp;Parameters!$C$6&amp;";Entity#"&amp;Parameters!$C$7&amp;";Value#"&amp;Parameters!$C$2&amp;";Account#"&amp;$R14&amp;";ICP#"&amp;Parameters!$C$3&amp;";Custom1#"&amp;Parameters!$C$9&amp;";Custom2#"&amp;Parameters!$C$10&amp;";Custom3#"&amp;Parameters!$C$11&amp;";Custom4#"&amp;Parameters!$C$12&amp;"")/1000+[1]!HsGetValue(Parameters!$C$1,"Scenario#"&amp;Parameters!$C$4&amp;";Year#"&amp;D$6&amp;";Period#"&amp;D$3&amp;";View#"&amp;Parameters!$C$6&amp;";Entity#"&amp;Parameters!$C$7&amp;";Value#"&amp;Parameters!$C$2&amp;";Account#"&amp;$S$14&amp;";ICP#"&amp;Parameters!$C$3&amp;";Custom1#"&amp;Parameters!$C$9&amp;";Custom2#"&amp;Parameters!$C$10&amp;";Custom3#"&amp;Parameters!$C$11&amp;";Custom4#"&amp;Parameters!$C$12&amp;"")/1000</f>
        <v>#VALUE!</v>
      </c>
      <c r="E14" s="6" t="e" vm="1">
        <f ca="1">[1]!HsGetValue(Parameters!$C$1,"Scenario#"&amp;Parameters!$C$4&amp;";Year#"&amp;E$6&amp;";Period#"&amp;E$3&amp;";View#"&amp;Parameters!$C$6&amp;";Entity#"&amp;Parameters!$C$7&amp;";Value#"&amp;Parameters!$C$2&amp;";Account#"&amp;$R14&amp;";ICP#"&amp;Parameters!$C$3&amp;";Custom1#"&amp;Parameters!$C$9&amp;";Custom2#"&amp;Parameters!$C$10&amp;";Custom3#"&amp;Parameters!$C$11&amp;";Custom4#"&amp;Parameters!$C$12&amp;"")/1000+[1]!HsGetValue(Parameters!$C$1,"Scenario#"&amp;Parameters!$C$4&amp;";Year#"&amp;E$6&amp;";Period#"&amp;E$3&amp;";View#"&amp;Parameters!$C$6&amp;";Entity#"&amp;Parameters!$C$7&amp;";Value#"&amp;Parameters!$C$2&amp;";Account#"&amp;$S$14&amp;";ICP#"&amp;Parameters!$C$3&amp;";Custom1#"&amp;Parameters!$C$9&amp;";Custom2#"&amp;Parameters!$C$10&amp;";Custom3#"&amp;Parameters!$C$11&amp;";Custom4#"&amp;Parameters!$C$12&amp;"")/1000</f>
        <v>#VALUE!</v>
      </c>
      <c r="F14" s="6" t="e" vm="1">
        <f ca="1">[1]!HsGetValue(Parameters!$C$1,"Scenario#"&amp;Parameters!$C$4&amp;";Year#"&amp;F$6&amp;";Period#"&amp;F$3&amp;";View#"&amp;Parameters!$C$6&amp;";Entity#"&amp;Parameters!$C$7&amp;";Value#"&amp;Parameters!$C$2&amp;";Account#"&amp;$R14&amp;";ICP#"&amp;Parameters!$C$3&amp;";Custom1#"&amp;Parameters!$C$9&amp;";Custom2#"&amp;Parameters!$C$10&amp;";Custom3#"&amp;Parameters!$C$11&amp;";Custom4#"&amp;Parameters!$C$12&amp;"")/1000+[1]!HsGetValue(Parameters!$C$1,"Scenario#"&amp;Parameters!$C$4&amp;";Year#"&amp;F$6&amp;";Period#"&amp;F$3&amp;";View#"&amp;Parameters!$C$6&amp;";Entity#"&amp;Parameters!$C$7&amp;";Value#"&amp;Parameters!$C$2&amp;";Account#"&amp;$S$14&amp;";ICP#"&amp;Parameters!$C$3&amp;";Custom1#"&amp;Parameters!$C$9&amp;";Custom2#"&amp;Parameters!$C$10&amp;";Custom3#"&amp;Parameters!$C$11&amp;";Custom4#"&amp;Parameters!$C$12&amp;"")/1000</f>
        <v>#VALUE!</v>
      </c>
      <c r="G14" s="46" t="e" vm="1">
        <f ca="1">[1]!HsGetValue(Parameters!$C$1,"Scenario#"&amp;Parameters!$C$4&amp;";Year#"&amp;G$6&amp;";Period#"&amp;G$3&amp;";View#"&amp;Parameters!$C$6&amp;";Entity#"&amp;Parameters!$C$7&amp;";Value#"&amp;Parameters!$C$2&amp;";Account#"&amp;$R14&amp;";ICP#"&amp;Parameters!$C$3&amp;";Custom1#"&amp;Parameters!$C$9&amp;";Custom2#"&amp;Parameters!$C$10&amp;";Custom3#"&amp;Parameters!$C$11&amp;";Custom4#"&amp;Parameters!$C$12&amp;"")/1000+[1]!HsGetValue(Parameters!$C$1,"Scenario#"&amp;Parameters!$C$4&amp;";Year#"&amp;G$6&amp;";Period#"&amp;G$3&amp;";View#"&amp;Parameters!$C$6&amp;";Entity#"&amp;Parameters!$C$7&amp;";Value#"&amp;Parameters!$C$2&amp;";Account#"&amp;$S$14&amp;";ICP#"&amp;Parameters!$C$3&amp;";Custom1#"&amp;Parameters!$C$9&amp;";Custom2#"&amp;Parameters!$C$10&amp;";Custom3#"&amp;Parameters!$C$11&amp;";Custom4#"&amp;Parameters!$C$12&amp;"")/1000</f>
        <v>#VALUE!</v>
      </c>
      <c r="H14" s="30" t="e" vm="1">
        <f ca="1">[1]!HsGetValue(Parameters!$C$1,"Scenario#"&amp;Parameters!$C$4&amp;";Year#"&amp;H$6&amp;";Period#"&amp;H$3&amp;";View#"&amp;Parameters!$C$6&amp;";Entity#"&amp;Parameters!$C$7&amp;";Value#"&amp;Parameters!$C$2&amp;";Account#"&amp;$R14&amp;";ICP#"&amp;Parameters!$C$3&amp;";Custom1#"&amp;Parameters!$C$9&amp;";Custom2#"&amp;Parameters!$C$10&amp;";Custom3#"&amp;Parameters!$C$11&amp;";Custom4#"&amp;Parameters!$C$12&amp;"")/1000+[1]!HsGetValue(Parameters!$C$1,"Scenario#"&amp;Parameters!$C$4&amp;";Year#"&amp;H$6&amp;";Period#"&amp;H$3&amp;";View#"&amp;Parameters!$C$6&amp;";Entity#"&amp;Parameters!$C$7&amp;";Value#"&amp;Parameters!$C$2&amp;";Account#"&amp;$S$14&amp;";ICP#"&amp;Parameters!$C$3&amp;";Custom1#"&amp;Parameters!$C$9&amp;";Custom2#"&amp;Parameters!$C$10&amp;";Custom3#"&amp;Parameters!$C$11&amp;";Custom4#"&amp;Parameters!$C$12&amp;"")/1000</f>
        <v>#VALUE!</v>
      </c>
      <c r="I14" s="30" t="e" vm="1">
        <f ca="1">[1]!HsGetValue(Parameters!$C$1,"Scenario#"&amp;Parameters!$C$4&amp;";Year#"&amp;I$6&amp;";Period#"&amp;I$3&amp;";View#"&amp;Parameters!$C$6&amp;";Entity#"&amp;Parameters!$C$7&amp;";Value#"&amp;Parameters!$C$2&amp;";Account#"&amp;$R14&amp;";ICP#"&amp;Parameters!$C$3&amp;";Custom1#"&amp;Parameters!$C$9&amp;";Custom2#"&amp;Parameters!$C$10&amp;";Custom3#"&amp;Parameters!$C$11&amp;";Custom4#"&amp;Parameters!$C$12&amp;"")/1000+[1]!HsGetValue(Parameters!$C$1,"Scenario#"&amp;Parameters!$C$4&amp;";Year#"&amp;I$6&amp;";Period#"&amp;I$3&amp;";View#"&amp;Parameters!$C$6&amp;";Entity#"&amp;Parameters!$C$7&amp;";Value#"&amp;Parameters!$C$2&amp;";Account#"&amp;$S$14&amp;";ICP#"&amp;Parameters!$C$3&amp;";Custom1#"&amp;Parameters!$C$9&amp;";Custom2#"&amp;Parameters!$C$10&amp;";Custom3#"&amp;Parameters!$C$11&amp;";Custom4#"&amp;Parameters!$C$12&amp;"")/1000</f>
        <v>#VALUE!</v>
      </c>
      <c r="J14" s="15" t="e" vm="1">
        <f ca="1">[1]!HsGetValue(Parameters!$C$1,"Scenario#"&amp;Parameters!$C$4&amp;";Year#"&amp;J$6&amp;";Period#"&amp;J$3&amp;";View#"&amp;Parameters!$C$6&amp;";Entity#"&amp;Parameters!$C$7&amp;";Value#"&amp;Parameters!$C$2&amp;";Account#"&amp;$R14&amp;";ICP#"&amp;Parameters!$C$3&amp;";Custom1#"&amp;Parameters!$C$9&amp;";Custom2#"&amp;Parameters!$C$10&amp;";Custom3#"&amp;Parameters!$C$11&amp;";Custom4#"&amp;Parameters!$C$12&amp;"")/1000+[1]!HsGetValue(Parameters!$C$1,"Scenario#"&amp;Parameters!$C$4&amp;";Year#"&amp;J$6&amp;";Period#"&amp;J$3&amp;";View#"&amp;Parameters!$C$6&amp;";Entity#"&amp;Parameters!$C$7&amp;";Value#"&amp;Parameters!$C$2&amp;";Account#"&amp;$S$14&amp;";ICP#"&amp;Parameters!$C$3&amp;";Custom1#"&amp;Parameters!$C$9&amp;";Custom2#"&amp;Parameters!$C$10&amp;";Custom3#"&amp;Parameters!$C$11&amp;";Custom4#"&amp;Parameters!$C$12&amp;"")/1000</f>
        <v>#VALUE!</v>
      </c>
      <c r="K14" s="6" t="e" vm="1">
        <f ca="1">[1]!HsGetValue(Parameters!$C$1,"Scenario#"&amp;Parameters!$C$4&amp;";Year#"&amp;K$6&amp;";Period#"&amp;K$3&amp;";View#"&amp;Parameters!$C$6&amp;";Entity#"&amp;Parameters!$C$7&amp;";Value#"&amp;Parameters!$C$2&amp;";Account#"&amp;$R14&amp;";ICP#"&amp;Parameters!$C$3&amp;";Custom1#"&amp;Parameters!$C$9&amp;";Custom2#"&amp;Parameters!$C$10&amp;";Custom3#"&amp;Parameters!$C$11&amp;";Custom4#"&amp;Parameters!$C$12&amp;"")/1000+[1]!HsGetValue(Parameters!$C$1,"Scenario#"&amp;Parameters!$C$4&amp;";Year#"&amp;K$6&amp;";Period#"&amp;K$3&amp;";View#"&amp;Parameters!$C$6&amp;";Entity#"&amp;Parameters!$C$7&amp;";Value#"&amp;Parameters!$C$2&amp;";Account#"&amp;$S$14&amp;";ICP#"&amp;Parameters!$C$3&amp;";Custom1#"&amp;Parameters!$C$9&amp;";Custom2#"&amp;Parameters!$C$10&amp;";Custom3#"&amp;Parameters!$C$11&amp;";Custom4#"&amp;Parameters!$C$12&amp;"")/1000</f>
        <v>#VALUE!</v>
      </c>
      <c r="L14" s="6" t="e" vm="1">
        <f ca="1">[1]!HsGetValue(Parameters!$C$1,"Scenario#"&amp;Parameters!$C$4&amp;";Year#"&amp;L$6&amp;";Period#"&amp;L$3&amp;";View#"&amp;Parameters!$C$6&amp;";Entity#"&amp;Parameters!$C$7&amp;";Value#"&amp;Parameters!$C$2&amp;";Account#"&amp;$R14&amp;";ICP#"&amp;Parameters!$C$3&amp;";Custom1#"&amp;Parameters!$C$9&amp;";Custom2#"&amp;Parameters!$C$10&amp;";Custom3#"&amp;Parameters!$C$11&amp;";Custom4#"&amp;Parameters!$C$12&amp;"")/1000+[1]!HsGetValue(Parameters!$C$1,"Scenario#"&amp;Parameters!$C$4&amp;";Year#"&amp;L$6&amp;";Period#"&amp;L$3&amp;";View#"&amp;Parameters!$C$6&amp;";Entity#"&amp;Parameters!$C$7&amp;";Value#"&amp;Parameters!$C$2&amp;";Account#"&amp;$S$14&amp;";ICP#"&amp;Parameters!$C$3&amp;";Custom1#"&amp;Parameters!$C$9&amp;";Custom2#"&amp;Parameters!$C$10&amp;";Custom3#"&amp;Parameters!$C$11&amp;";Custom4#"&amp;Parameters!$C$12&amp;"")/1000</f>
        <v>#VALUE!</v>
      </c>
      <c r="M14" s="33" t="e" vm="1">
        <f ca="1">[1]!HsGetValue(Parameters!$C$1,"Scenario#"&amp;Parameters!$C$4&amp;";Year#"&amp;M$6&amp;";Period#"&amp;M$3&amp;";View#"&amp;Parameters!$C$6&amp;";Entity#"&amp;Parameters!$C$7&amp;";Value#"&amp;Parameters!$C$2&amp;";Account#"&amp;$R14&amp;";ICP#"&amp;Parameters!$C$3&amp;";Custom1#"&amp;Parameters!$C$9&amp;";Custom2#"&amp;Parameters!$C$10&amp;";Custom3#"&amp;Parameters!$C$11&amp;";Custom4#"&amp;Parameters!$C$12&amp;"")/1000+[1]!HsGetValue(Parameters!$C$1,"Scenario#"&amp;Parameters!$C$4&amp;";Year#"&amp;M$6&amp;";Period#"&amp;M$3&amp;";View#"&amp;Parameters!$C$6&amp;";Entity#"&amp;Parameters!$C$7&amp;";Value#"&amp;Parameters!$C$2&amp;";Account#"&amp;$S$14&amp;";ICP#"&amp;Parameters!$C$3&amp;";Custom1#"&amp;Parameters!$C$9&amp;";Custom2#"&amp;Parameters!$C$10&amp;";Custom3#"&amp;Parameters!$C$11&amp;";Custom4#"&amp;Parameters!$C$12&amp;"")/1000</f>
        <v>#VALUE!</v>
      </c>
      <c r="N14" s="6" t="e" vm="1">
        <f ca="1">[1]!HsGetValue(Parameters!$C$1,"Scenario#"&amp;Parameters!$C$4&amp;";Year#"&amp;N$6&amp;";Period#"&amp;N$3&amp;";View#"&amp;Parameters!$C$6&amp;";Entity#"&amp;Parameters!$C$7&amp;";Value#"&amp;Parameters!$C$2&amp;";Account#"&amp;$R14&amp;";ICP#"&amp;Parameters!$C$3&amp;";Custom1#"&amp;Parameters!$C$9&amp;";Custom2#"&amp;Parameters!$C$10&amp;";Custom3#"&amp;Parameters!$C$11&amp;";Custom4#"&amp;Parameters!$C$12&amp;"")/1000+[1]!HsGetValue(Parameters!$C$1,"Scenario#"&amp;Parameters!$C$4&amp;";Year#"&amp;N$6&amp;";Period#"&amp;N$3&amp;";View#"&amp;Parameters!$C$6&amp;";Entity#"&amp;Parameters!$C$7&amp;";Value#"&amp;Parameters!$C$2&amp;";Account#"&amp;$S$14&amp;";ICP#"&amp;Parameters!$C$3&amp;";Custom1#"&amp;Parameters!$C$9&amp;";Custom2#"&amp;Parameters!$C$10&amp;";Custom3#"&amp;Parameters!$C$11&amp;";Custom4#"&amp;Parameters!$C$12&amp;"")/1000</f>
        <v>#VALUE!</v>
      </c>
      <c r="R14" s="44">
        <v>602010</v>
      </c>
      <c r="S14" s="44">
        <v>602020</v>
      </c>
      <c r="T14" s="44"/>
    </row>
    <row r="15" spans="2:20" ht="8.1" customHeight="1">
      <c r="C15" s="6"/>
      <c r="D15" s="6"/>
      <c r="E15" s="6"/>
      <c r="F15" s="6"/>
      <c r="G15" s="46"/>
      <c r="H15" s="30"/>
      <c r="I15" s="30"/>
      <c r="J15" s="15"/>
      <c r="K15" s="6"/>
      <c r="L15" s="6"/>
      <c r="M15" s="33"/>
      <c r="N15" s="6"/>
      <c r="R15" s="44"/>
    </row>
    <row r="16" spans="2:20" s="2" customFormat="1">
      <c r="B16" s="2" t="s">
        <v>120</v>
      </c>
      <c r="C16" s="7" t="e" vm="2">
        <f t="shared" ref="C16:M16" ca="1" si="1">SUM(C11:C14)</f>
        <v>#VALUE!</v>
      </c>
      <c r="D16" s="7" t="e" vm="2">
        <f t="shared" ca="1" si="1"/>
        <v>#VALUE!</v>
      </c>
      <c r="E16" s="7" t="e" vm="2">
        <f t="shared" ca="1" si="1"/>
        <v>#VALUE!</v>
      </c>
      <c r="F16" s="7" t="e" vm="2">
        <f t="shared" ca="1" si="1"/>
        <v>#VALUE!</v>
      </c>
      <c r="G16" s="52" t="e" vm="2">
        <f t="shared" ca="1" si="1"/>
        <v>#VALUE!</v>
      </c>
      <c r="H16" s="51" t="e" vm="2">
        <f t="shared" ca="1" si="1"/>
        <v>#VALUE!</v>
      </c>
      <c r="I16" s="51" t="e" vm="2">
        <f t="shared" ca="1" si="1"/>
        <v>#VALUE!</v>
      </c>
      <c r="J16" s="17" t="e" vm="2">
        <f t="shared" ca="1" si="1"/>
        <v>#VALUE!</v>
      </c>
      <c r="K16" s="7" t="e" vm="2">
        <f t="shared" ca="1" si="1"/>
        <v>#VALUE!</v>
      </c>
      <c r="L16" s="7" t="e" vm="2">
        <f t="shared" ca="1" si="1"/>
        <v>#VALUE!</v>
      </c>
      <c r="M16" s="66" t="e" vm="2">
        <f t="shared" ca="1" si="1"/>
        <v>#VALUE!</v>
      </c>
      <c r="N16" s="51" t="e" vm="1">
        <f ca="1">[1]!HsGetValue(Parameters!$C$1,"Scenario#"&amp;Parameters!$C$4&amp;";Year#"&amp;N$6&amp;";Period#"&amp;N$3&amp;";View#"&amp;Parameters!$C$6&amp;";Entity#"&amp;Parameters!$C$7&amp;";Value#"&amp;Parameters!$C$2&amp;";Account#"&amp;$R16&amp;";ICP#"&amp;Parameters!$C$3&amp;";Custom1#"&amp;Parameters!$C$9&amp;";Custom2#"&amp;Parameters!$C$10&amp;";Custom3#"&amp;Parameters!$C$11&amp;";Custom4#"&amp;Parameters!$C$12&amp;"")/1000</f>
        <v>#VALUE!</v>
      </c>
      <c r="R16" s="49" t="s">
        <v>121</v>
      </c>
    </row>
    <row r="17" spans="2:19" s="2" customFormat="1" ht="8.1" customHeight="1">
      <c r="C17" s="6"/>
      <c r="D17" s="6"/>
      <c r="E17" s="6"/>
      <c r="F17" s="6"/>
      <c r="G17" s="46"/>
      <c r="H17" s="30"/>
      <c r="I17" s="30"/>
      <c r="J17" s="15"/>
      <c r="K17" s="6"/>
      <c r="L17" s="6"/>
      <c r="M17" s="33"/>
      <c r="N17" s="51"/>
      <c r="R17" s="49"/>
    </row>
    <row r="18" spans="2:19">
      <c r="B18" t="s">
        <v>122</v>
      </c>
      <c r="C18" s="6" t="e" vm="1">
        <f ca="1">[1]!HsGetValue(Parameters!$C$1,"Scenario#"&amp;Parameters!$C$4&amp;";Year#"&amp;C$6&amp;";Period#"&amp;C$3&amp;";View#"&amp;Parameters!$C$6&amp;";Entity#"&amp;Parameters!$C$7&amp;";Value#"&amp;Parameters!$C$2&amp;";Account#"&amp;$R18&amp;";ICP#"&amp;Parameters!$C$3&amp;";Custom1#"&amp;Parameters!$C$9&amp;";Custom2#"&amp;Parameters!$C$10&amp;";Custom3#"&amp;Parameters!$C$11&amp;";Custom4#"&amp;Parameters!$C$12&amp;"")/1000+[1]!HsGetValue(Parameters!$C$1,"Scenario#"&amp;Parameters!$C$4&amp;";Year#"&amp;C$6&amp;";Period#"&amp;C$3&amp;";View#"&amp;Parameters!$C$6&amp;";Entity#"&amp;Parameters!$C$7&amp;";Value#"&amp;Parameters!$C$2&amp;";Account#"&amp;$S$18&amp;";ICP#"&amp;Parameters!$C$3&amp;";Custom1#"&amp;Parameters!$C$9&amp;";Custom2#"&amp;Parameters!$C$10&amp;";Custom3#"&amp;Parameters!$C$11&amp;";Custom4#"&amp;Parameters!$C$12&amp;"")/1000</f>
        <v>#VALUE!</v>
      </c>
      <c r="D18" s="6" t="e" vm="1">
        <f ca="1">[1]!HsGetValue(Parameters!$C$1,"Scenario#"&amp;Parameters!$C$4&amp;";Year#"&amp;D$6&amp;";Period#"&amp;D$3&amp;";View#"&amp;Parameters!$C$6&amp;";Entity#"&amp;Parameters!$C$7&amp;";Value#"&amp;Parameters!$C$2&amp;";Account#"&amp;$R18&amp;";ICP#"&amp;Parameters!$C$3&amp;";Custom1#"&amp;Parameters!$C$9&amp;";Custom2#"&amp;Parameters!$C$10&amp;";Custom3#"&amp;Parameters!$C$11&amp;";Custom4#"&amp;Parameters!$C$12&amp;"")/1000+[1]!HsGetValue(Parameters!$C$1,"Scenario#"&amp;Parameters!$C$4&amp;";Year#"&amp;D$6&amp;";Period#"&amp;D$3&amp;";View#"&amp;Parameters!$C$6&amp;";Entity#"&amp;Parameters!$C$7&amp;";Value#"&amp;Parameters!$C$2&amp;";Account#"&amp;$S$18&amp;";ICP#"&amp;Parameters!$C$3&amp;";Custom1#"&amp;Parameters!$C$9&amp;";Custom2#"&amp;Parameters!$C$10&amp;";Custom3#"&amp;Parameters!$C$11&amp;";Custom4#"&amp;Parameters!$C$12&amp;"")/1000</f>
        <v>#VALUE!</v>
      </c>
      <c r="E18" s="6" t="e" vm="1">
        <f ca="1">[1]!HsGetValue(Parameters!$C$1,"Scenario#"&amp;Parameters!$C$4&amp;";Year#"&amp;E$6&amp;";Period#"&amp;E$3&amp;";View#"&amp;Parameters!$C$6&amp;";Entity#"&amp;Parameters!$C$7&amp;";Value#"&amp;Parameters!$C$2&amp;";Account#"&amp;$R18&amp;";ICP#"&amp;Parameters!$C$3&amp;";Custom1#"&amp;Parameters!$C$9&amp;";Custom2#"&amp;Parameters!$C$10&amp;";Custom3#"&amp;Parameters!$C$11&amp;";Custom4#"&amp;Parameters!$C$12&amp;"")/1000+[1]!HsGetValue(Parameters!$C$1,"Scenario#"&amp;Parameters!$C$4&amp;";Year#"&amp;E$6&amp;";Period#"&amp;E$3&amp;";View#"&amp;Parameters!$C$6&amp;";Entity#"&amp;Parameters!$C$7&amp;";Value#"&amp;Parameters!$C$2&amp;";Account#"&amp;$S$18&amp;";ICP#"&amp;Parameters!$C$3&amp;";Custom1#"&amp;Parameters!$C$9&amp;";Custom2#"&amp;Parameters!$C$10&amp;";Custom3#"&amp;Parameters!$C$11&amp;";Custom4#"&amp;Parameters!$C$12&amp;"")/1000</f>
        <v>#VALUE!</v>
      </c>
      <c r="F18" s="6" t="e" vm="1">
        <f ca="1">[1]!HsGetValue(Parameters!$C$1,"Scenario#"&amp;Parameters!$C$4&amp;";Year#"&amp;F$6&amp;";Period#"&amp;F$3&amp;";View#"&amp;Parameters!$C$6&amp;";Entity#"&amp;Parameters!$C$7&amp;";Value#"&amp;Parameters!$C$2&amp;";Account#"&amp;$R18&amp;";ICP#"&amp;Parameters!$C$3&amp;";Custom1#"&amp;Parameters!$C$9&amp;";Custom2#"&amp;Parameters!$C$10&amp;";Custom3#"&amp;Parameters!$C$11&amp;";Custom4#"&amp;Parameters!$C$12&amp;"")/1000+[1]!HsGetValue(Parameters!$C$1,"Scenario#"&amp;Parameters!$C$4&amp;";Year#"&amp;F$6&amp;";Period#"&amp;F$3&amp;";View#"&amp;Parameters!$C$6&amp;";Entity#"&amp;Parameters!$C$7&amp;";Value#"&amp;Parameters!$C$2&amp;";Account#"&amp;$S$18&amp;";ICP#"&amp;Parameters!$C$3&amp;";Custom1#"&amp;Parameters!$C$9&amp;";Custom2#"&amp;Parameters!$C$10&amp;";Custom3#"&amp;Parameters!$C$11&amp;";Custom4#"&amp;Parameters!$C$12&amp;"")/1000</f>
        <v>#VALUE!</v>
      </c>
      <c r="G18" s="46" t="e" vm="1">
        <f ca="1">[1]!HsGetValue(Parameters!$C$1,"Scenario#"&amp;Parameters!$C$4&amp;";Year#"&amp;G$6&amp;";Period#"&amp;G$3&amp;";View#"&amp;Parameters!$C$6&amp;";Entity#"&amp;Parameters!$C$7&amp;";Value#"&amp;Parameters!$C$2&amp;";Account#"&amp;$R18&amp;";ICP#"&amp;Parameters!$C$3&amp;";Custom1#"&amp;Parameters!$C$9&amp;";Custom2#"&amp;Parameters!$C$10&amp;";Custom3#"&amp;Parameters!$C$11&amp;";Custom4#"&amp;Parameters!$C$12&amp;"")/1000+[1]!HsGetValue(Parameters!$C$1,"Scenario#"&amp;Parameters!$C$4&amp;";Year#"&amp;G$6&amp;";Period#"&amp;G$3&amp;";View#"&amp;Parameters!$C$6&amp;";Entity#"&amp;Parameters!$C$7&amp;";Value#"&amp;Parameters!$C$2&amp;";Account#"&amp;$S$18&amp;";ICP#"&amp;Parameters!$C$3&amp;";Custom1#"&amp;Parameters!$C$9&amp;";Custom2#"&amp;Parameters!$C$10&amp;";Custom3#"&amp;Parameters!$C$11&amp;";Custom4#"&amp;Parameters!$C$12&amp;"")/1000</f>
        <v>#VALUE!</v>
      </c>
      <c r="H18" s="30" t="e" vm="1">
        <f ca="1">[1]!HsGetValue(Parameters!$C$1,"Scenario#"&amp;Parameters!$C$4&amp;";Year#"&amp;H$6&amp;";Period#"&amp;H$3&amp;";View#"&amp;Parameters!$C$6&amp;";Entity#"&amp;Parameters!$C$7&amp;";Value#"&amp;Parameters!$C$2&amp;";Account#"&amp;$R18&amp;";ICP#"&amp;Parameters!$C$3&amp;";Custom1#"&amp;Parameters!$C$9&amp;";Custom2#"&amp;Parameters!$C$10&amp;";Custom3#"&amp;Parameters!$C$11&amp;";Custom4#"&amp;Parameters!$C$12&amp;"")/1000+[1]!HsGetValue(Parameters!$C$1,"Scenario#"&amp;Parameters!$C$4&amp;";Year#"&amp;H$6&amp;";Period#"&amp;H$3&amp;";View#"&amp;Parameters!$C$6&amp;";Entity#"&amp;Parameters!$C$7&amp;";Value#"&amp;Parameters!$C$2&amp;";Account#"&amp;$S$18&amp;";ICP#"&amp;Parameters!$C$3&amp;";Custom1#"&amp;Parameters!$C$9&amp;";Custom2#"&amp;Parameters!$C$10&amp;";Custom3#"&amp;Parameters!$C$11&amp;";Custom4#"&amp;Parameters!$C$12&amp;"")/1000</f>
        <v>#VALUE!</v>
      </c>
      <c r="I18" s="30" t="e" vm="1">
        <f ca="1">[1]!HsGetValue(Parameters!$C$1,"Scenario#"&amp;Parameters!$C$4&amp;";Year#"&amp;I$6&amp;";Period#"&amp;I$3&amp;";View#"&amp;Parameters!$C$6&amp;";Entity#"&amp;Parameters!$C$7&amp;";Value#"&amp;Parameters!$C$2&amp;";Account#"&amp;$R18&amp;";ICP#"&amp;Parameters!$C$3&amp;";Custom1#"&amp;Parameters!$C$9&amp;";Custom2#"&amp;Parameters!$C$10&amp;";Custom3#"&amp;Parameters!$C$11&amp;";Custom4#"&amp;Parameters!$C$12&amp;"")/1000+[1]!HsGetValue(Parameters!$C$1,"Scenario#"&amp;Parameters!$C$4&amp;";Year#"&amp;I$6&amp;";Period#"&amp;I$3&amp;";View#"&amp;Parameters!$C$6&amp;";Entity#"&amp;Parameters!$C$7&amp;";Value#"&amp;Parameters!$C$2&amp;";Account#"&amp;$S$18&amp;";ICP#"&amp;Parameters!$C$3&amp;";Custom1#"&amp;Parameters!$C$9&amp;";Custom2#"&amp;Parameters!$C$10&amp;";Custom3#"&amp;Parameters!$C$11&amp;";Custom4#"&amp;Parameters!$C$12&amp;"")/1000</f>
        <v>#VALUE!</v>
      </c>
      <c r="J18" s="15" t="e" vm="1">
        <f ca="1">[1]!HsGetValue(Parameters!$C$1,"Scenario#"&amp;Parameters!$C$4&amp;";Year#"&amp;J$6&amp;";Period#"&amp;J$3&amp;";View#"&amp;Parameters!$C$6&amp;";Entity#"&amp;Parameters!$C$7&amp;";Value#"&amp;Parameters!$C$2&amp;";Account#"&amp;$R18&amp;";ICP#"&amp;Parameters!$C$3&amp;";Custom1#"&amp;Parameters!$C$9&amp;";Custom2#"&amp;Parameters!$C$10&amp;";Custom3#"&amp;Parameters!$C$11&amp;";Custom4#"&amp;Parameters!$C$12&amp;"")/1000+[1]!HsGetValue(Parameters!$C$1,"Scenario#"&amp;Parameters!$C$4&amp;";Year#"&amp;J$6&amp;";Period#"&amp;J$3&amp;";View#"&amp;Parameters!$C$6&amp;";Entity#"&amp;Parameters!$C$7&amp;";Value#"&amp;Parameters!$C$2&amp;";Account#"&amp;$S$18&amp;";ICP#"&amp;Parameters!$C$3&amp;";Custom1#"&amp;Parameters!$C$9&amp;";Custom2#"&amp;Parameters!$C$10&amp;";Custom3#"&amp;Parameters!$C$11&amp;";Custom4#"&amp;Parameters!$C$12&amp;"")/1000</f>
        <v>#VALUE!</v>
      </c>
      <c r="K18" s="6" t="e" vm="1">
        <f ca="1">[1]!HsGetValue(Parameters!$C$1,"Scenario#"&amp;Parameters!$C$4&amp;";Year#"&amp;K$6&amp;";Period#"&amp;K$3&amp;";View#"&amp;Parameters!$C$6&amp;";Entity#"&amp;Parameters!$C$7&amp;";Value#"&amp;Parameters!$C$2&amp;";Account#"&amp;$R18&amp;";ICP#"&amp;Parameters!$C$3&amp;";Custom1#"&amp;Parameters!$C$9&amp;";Custom2#"&amp;Parameters!$C$10&amp;";Custom3#"&amp;Parameters!$C$11&amp;";Custom4#"&amp;Parameters!$C$12&amp;"")/1000+[1]!HsGetValue(Parameters!$C$1,"Scenario#"&amp;Parameters!$C$4&amp;";Year#"&amp;K$6&amp;";Period#"&amp;K$3&amp;";View#"&amp;Parameters!$C$6&amp;";Entity#"&amp;Parameters!$C$7&amp;";Value#"&amp;Parameters!$C$2&amp;";Account#"&amp;$S$18&amp;";ICP#"&amp;Parameters!$C$3&amp;";Custom1#"&amp;Parameters!$C$9&amp;";Custom2#"&amp;Parameters!$C$10&amp;";Custom3#"&amp;Parameters!$C$11&amp;";Custom4#"&amp;Parameters!$C$12&amp;"")/1000</f>
        <v>#VALUE!</v>
      </c>
      <c r="L18" s="6" t="e" vm="1">
        <f ca="1">[1]!HsGetValue(Parameters!$C$1,"Scenario#"&amp;Parameters!$C$4&amp;";Year#"&amp;L$6&amp;";Period#"&amp;L$3&amp;";View#"&amp;Parameters!$C$6&amp;";Entity#"&amp;Parameters!$C$7&amp;";Value#"&amp;Parameters!$C$2&amp;";Account#"&amp;$R18&amp;";ICP#"&amp;Parameters!$C$3&amp;";Custom1#"&amp;Parameters!$C$9&amp;";Custom2#"&amp;Parameters!$C$10&amp;";Custom3#"&amp;Parameters!$C$11&amp;";Custom4#"&amp;Parameters!$C$12&amp;"")/1000+[1]!HsGetValue(Parameters!$C$1,"Scenario#"&amp;Parameters!$C$4&amp;";Year#"&amp;L$6&amp;";Period#"&amp;L$3&amp;";View#"&amp;Parameters!$C$6&amp;";Entity#"&amp;Parameters!$C$7&amp;";Value#"&amp;Parameters!$C$2&amp;";Account#"&amp;$S$18&amp;";ICP#"&amp;Parameters!$C$3&amp;";Custom1#"&amp;Parameters!$C$9&amp;";Custom2#"&amp;Parameters!$C$10&amp;";Custom3#"&amp;Parameters!$C$11&amp;";Custom4#"&amp;Parameters!$C$12&amp;"")/1000</f>
        <v>#VALUE!</v>
      </c>
      <c r="M18" s="33" t="e" vm="1">
        <f ca="1">[1]!HsGetValue(Parameters!$C$1,"Scenario#"&amp;Parameters!$C$4&amp;";Year#"&amp;M$6&amp;";Period#"&amp;M$3&amp;";View#"&amp;Parameters!$C$6&amp;";Entity#"&amp;Parameters!$C$7&amp;";Value#"&amp;Parameters!$C$2&amp;";Account#"&amp;$R18&amp;";ICP#"&amp;Parameters!$C$3&amp;";Custom1#"&amp;Parameters!$C$9&amp;";Custom2#"&amp;Parameters!$C$10&amp;";Custom3#"&amp;Parameters!$C$11&amp;";Custom4#"&amp;Parameters!$C$12&amp;"")/1000+[1]!HsGetValue(Parameters!$C$1,"Scenario#"&amp;Parameters!$C$4&amp;";Year#"&amp;M$6&amp;";Period#"&amp;M$3&amp;";View#"&amp;Parameters!$C$6&amp;";Entity#"&amp;Parameters!$C$7&amp;";Value#"&amp;Parameters!$C$2&amp;";Account#"&amp;$S$18&amp;";ICP#"&amp;Parameters!$C$3&amp;";Custom1#"&amp;Parameters!$C$9&amp;";Custom2#"&amp;Parameters!$C$10&amp;";Custom3#"&amp;Parameters!$C$11&amp;";Custom4#"&amp;Parameters!$C$12&amp;"")/1000</f>
        <v>#VALUE!</v>
      </c>
      <c r="N18" s="6" t="e" vm="1">
        <f ca="1">[1]!HsGetValue(Parameters!$C$1,"Scenario#"&amp;Parameters!$C$4&amp;";Year#"&amp;N$6&amp;";Period#"&amp;N$3&amp;";View#"&amp;Parameters!$C$6&amp;";Entity#"&amp;Parameters!$C$7&amp;";Value#"&amp;Parameters!$C$2&amp;";Account#"&amp;$R18&amp;";ICP#"&amp;Parameters!$C$3&amp;";Custom1#"&amp;Parameters!$C$9&amp;";Custom2#"&amp;Parameters!$C$10&amp;";Custom3#"&amp;Parameters!$C$11&amp;";Custom4#"&amp;Parameters!$C$12&amp;"")/1000+[1]!HsGetValue(Parameters!$C$1,"Scenario#"&amp;Parameters!$C$4&amp;";Year#"&amp;N$6&amp;";Period#"&amp;N$3&amp;";View#"&amp;Parameters!$C$6&amp;";Entity#"&amp;Parameters!$C$7&amp;";Value#"&amp;Parameters!$C$2&amp;";Account#"&amp;$S$18&amp;";ICP#"&amp;Parameters!$C$3&amp;";Custom1#"&amp;Parameters!$C$9&amp;";Custom2#"&amp;Parameters!$C$10&amp;";Custom3#"&amp;Parameters!$C$11&amp;";Custom4#"&amp;Parameters!$C$12&amp;"")/1000</f>
        <v>#VALUE!</v>
      </c>
      <c r="R18" s="8" t="s">
        <v>123</v>
      </c>
      <c r="S18" s="8" t="s">
        <v>124</v>
      </c>
    </row>
    <row r="19" spans="2:19" ht="30">
      <c r="B19" s="54" t="s">
        <v>125</v>
      </c>
      <c r="C19" s="6" t="e" vm="1">
        <f ca="1">[1]!HsGetValue(Parameters!$C$1,"Scenario#"&amp;Parameters!$C$4&amp;";Year#"&amp;C$6&amp;";Period#"&amp;C$3&amp;";View#"&amp;Parameters!$C$6&amp;";Entity#"&amp;Parameters!$C$7&amp;";Value#"&amp;Parameters!$C$2&amp;";Account#"&amp;$R19&amp;";ICP#"&amp;Parameters!$C$3&amp;";Custom1#"&amp;Parameters!$C$9&amp;";Custom2#"&amp;Parameters!$C$10&amp;";Custom3#"&amp;Parameters!$C$11&amp;";Custom4#"&amp;Parameters!$C$12&amp;"")/1000</f>
        <v>#VALUE!</v>
      </c>
      <c r="D19" s="6" t="e" vm="1">
        <f ca="1">[1]!HsGetValue(Parameters!$C$1,"Scenario#"&amp;Parameters!$C$4&amp;";Year#"&amp;D$6&amp;";Period#"&amp;D$3&amp;";View#"&amp;Parameters!$C$6&amp;";Entity#"&amp;Parameters!$C$7&amp;";Value#"&amp;Parameters!$C$2&amp;";Account#"&amp;$R19&amp;";ICP#"&amp;Parameters!$C$3&amp;";Custom1#"&amp;Parameters!$C$9&amp;";Custom2#"&amp;Parameters!$C$10&amp;";Custom3#"&amp;Parameters!$C$11&amp;";Custom4#"&amp;Parameters!$C$12&amp;"")/1000</f>
        <v>#VALUE!</v>
      </c>
      <c r="E19" s="6" t="e" vm="1">
        <f ca="1">[1]!HsGetValue(Parameters!$C$1,"Scenario#"&amp;Parameters!$C$4&amp;";Year#"&amp;E$6&amp;";Period#"&amp;E$3&amp;";View#"&amp;Parameters!$C$6&amp;";Entity#"&amp;Parameters!$C$7&amp;";Value#"&amp;Parameters!$C$2&amp;";Account#"&amp;$R19&amp;";ICP#"&amp;Parameters!$C$3&amp;";Custom1#"&amp;Parameters!$C$9&amp;";Custom2#"&amp;Parameters!$C$10&amp;";Custom3#"&amp;Parameters!$C$11&amp;";Custom4#"&amp;Parameters!$C$12&amp;"")/1000</f>
        <v>#VALUE!</v>
      </c>
      <c r="F19" s="6" t="e" vm="1">
        <f ca="1">[1]!HsGetValue(Parameters!$C$1,"Scenario#"&amp;Parameters!$C$4&amp;";Year#"&amp;F$6&amp;";Period#"&amp;F$3&amp;";View#"&amp;Parameters!$C$6&amp;";Entity#"&amp;Parameters!$C$7&amp;";Value#"&amp;Parameters!$C$2&amp;";Account#"&amp;$R19&amp;";ICP#"&amp;Parameters!$C$3&amp;";Custom1#"&amp;Parameters!$C$9&amp;";Custom2#"&amp;Parameters!$C$10&amp;";Custom3#"&amp;Parameters!$C$11&amp;";Custom4#"&amp;Parameters!$C$12&amp;"")/1000</f>
        <v>#VALUE!</v>
      </c>
      <c r="G19" s="46" t="e" vm="1">
        <f ca="1">[1]!HsGetValue(Parameters!$C$1,"Scenario#"&amp;Parameters!$C$4&amp;";Year#"&amp;G$6&amp;";Period#"&amp;G$3&amp;";View#"&amp;Parameters!$C$6&amp;";Entity#"&amp;Parameters!$C$7&amp;";Value#"&amp;Parameters!$C$2&amp;";Account#"&amp;$R19&amp;";ICP#"&amp;Parameters!$C$3&amp;";Custom1#"&amp;Parameters!$C$9&amp;";Custom2#"&amp;Parameters!$C$10&amp;";Custom3#"&amp;Parameters!$C$11&amp;";Custom4#"&amp;Parameters!$C$12&amp;"")/1000</f>
        <v>#VALUE!</v>
      </c>
      <c r="H19" s="30" t="e" vm="1">
        <f ca="1">[1]!HsGetValue(Parameters!$C$1,"Scenario#"&amp;Parameters!$C$4&amp;";Year#"&amp;H$6&amp;";Period#"&amp;H$3&amp;";View#"&amp;Parameters!$C$6&amp;";Entity#"&amp;Parameters!$C$7&amp;";Value#"&amp;Parameters!$C$2&amp;";Account#"&amp;$R19&amp;";ICP#"&amp;Parameters!$C$3&amp;";Custom1#"&amp;Parameters!$C$9&amp;";Custom2#"&amp;Parameters!$C$10&amp;";Custom3#"&amp;Parameters!$C$11&amp;";Custom4#"&amp;Parameters!$C$12&amp;"")/1000</f>
        <v>#VALUE!</v>
      </c>
      <c r="I19" s="30" t="e" vm="1">
        <f ca="1">[1]!HsGetValue(Parameters!$C$1,"Scenario#"&amp;Parameters!$C$4&amp;";Year#"&amp;I$6&amp;";Period#"&amp;I$3&amp;";View#"&amp;Parameters!$C$6&amp;";Entity#"&amp;Parameters!$C$7&amp;";Value#"&amp;Parameters!$C$2&amp;";Account#"&amp;$R19&amp;";ICP#"&amp;Parameters!$C$3&amp;";Custom1#"&amp;Parameters!$C$9&amp;";Custom2#"&amp;Parameters!$C$10&amp;";Custom3#"&amp;Parameters!$C$11&amp;";Custom4#"&amp;Parameters!$C$12&amp;"")/1000</f>
        <v>#VALUE!</v>
      </c>
      <c r="J19" s="15" t="e" vm="1">
        <f ca="1">[1]!HsGetValue(Parameters!$C$1,"Scenario#"&amp;Parameters!$C$4&amp;";Year#"&amp;J$6&amp;";Period#"&amp;J$3&amp;";View#"&amp;Parameters!$C$6&amp;";Entity#"&amp;Parameters!$C$7&amp;";Value#"&amp;Parameters!$C$2&amp;";Account#"&amp;$R19&amp;";ICP#"&amp;Parameters!$C$3&amp;";Custom1#"&amp;Parameters!$C$9&amp;";Custom2#"&amp;Parameters!$C$10&amp;";Custom3#"&amp;Parameters!$C$11&amp;";Custom4#"&amp;Parameters!$C$12&amp;"")/1000</f>
        <v>#VALUE!</v>
      </c>
      <c r="K19" s="6" t="e" vm="1">
        <f ca="1">[1]!HsGetValue(Parameters!$C$1,"Scenario#"&amp;Parameters!$C$4&amp;";Year#"&amp;K$6&amp;";Period#"&amp;K$3&amp;";View#"&amp;Parameters!$C$6&amp;";Entity#"&amp;Parameters!$C$7&amp;";Value#"&amp;Parameters!$C$2&amp;";Account#"&amp;$R19&amp;";ICP#"&amp;Parameters!$C$3&amp;";Custom1#"&amp;Parameters!$C$9&amp;";Custom2#"&amp;Parameters!$C$10&amp;";Custom3#"&amp;Parameters!$C$11&amp;";Custom4#"&amp;Parameters!$C$12&amp;"")/1000</f>
        <v>#VALUE!</v>
      </c>
      <c r="L19" s="6" t="e" vm="1">
        <f ca="1">[1]!HsGetValue(Parameters!$C$1,"Scenario#"&amp;Parameters!$C$4&amp;";Year#"&amp;L$6&amp;";Period#"&amp;L$3&amp;";View#"&amp;Parameters!$C$6&amp;";Entity#"&amp;Parameters!$C$7&amp;";Value#"&amp;Parameters!$C$2&amp;";Account#"&amp;$R19&amp;";ICP#"&amp;Parameters!$C$3&amp;";Custom1#"&amp;Parameters!$C$9&amp;";Custom2#"&amp;Parameters!$C$10&amp;";Custom3#"&amp;Parameters!$C$11&amp;";Custom4#"&amp;Parameters!$C$12&amp;"")/1000</f>
        <v>#VALUE!</v>
      </c>
      <c r="M19" s="33" t="e" vm="1">
        <f ca="1">[1]!HsGetValue(Parameters!$C$1,"Scenario#"&amp;Parameters!$C$4&amp;";Year#"&amp;M$6&amp;";Period#"&amp;M$3&amp;";View#"&amp;Parameters!$C$6&amp;";Entity#"&amp;Parameters!$C$7&amp;";Value#"&amp;Parameters!$C$2&amp;";Account#"&amp;$R19&amp;";ICP#"&amp;Parameters!$C$3&amp;";Custom1#"&amp;Parameters!$C$9&amp;";Custom2#"&amp;Parameters!$C$10&amp;";Custom3#"&amp;Parameters!$C$11&amp;";Custom4#"&amp;Parameters!$C$12&amp;"")/1000</f>
        <v>#VALUE!</v>
      </c>
      <c r="N19" s="6" t="e" vm="1">
        <f ca="1">[1]!HsGetValue(Parameters!$C$1,"Scenario#"&amp;Parameters!$C$4&amp;";Year#"&amp;N$6&amp;";Period#"&amp;N$3&amp;";View#"&amp;Parameters!$C$6&amp;";Entity#"&amp;Parameters!$C$7&amp;";Value#"&amp;Parameters!$C$2&amp;";Account#"&amp;$R19&amp;";ICP#"&amp;Parameters!$C$3&amp;";Custom1#"&amp;Parameters!$C$9&amp;";Custom2#"&amp;Parameters!$C$10&amp;";Custom3#"&amp;Parameters!$C$11&amp;";Custom4#"&amp;Parameters!$C$12&amp;"")/1000</f>
        <v>#VALUE!</v>
      </c>
      <c r="R19" s="8" t="s">
        <v>126</v>
      </c>
    </row>
    <row r="20" spans="2:19">
      <c r="B20" t="s">
        <v>127</v>
      </c>
      <c r="C20" s="6" t="e" vm="1">
        <f ca="1">[1]!HsGetValue(Parameters!$C$1,"Scenario#"&amp;Parameters!$C$4&amp;";Year#"&amp;C$6&amp;";Period#"&amp;C$3&amp;";View#"&amp;Parameters!$C$6&amp;";Entity#"&amp;Parameters!$C$7&amp;";Value#"&amp;Parameters!$C$2&amp;";Account#"&amp;$R20&amp;";ICP#"&amp;Parameters!$C$3&amp;";Custom1#"&amp;Parameters!$C$9&amp;";Custom2#"&amp;Parameters!$C$10&amp;";Custom3#"&amp;Parameters!$C$11&amp;";Custom4#"&amp;Parameters!$C$12&amp;"")/1000</f>
        <v>#VALUE!</v>
      </c>
      <c r="D20" s="6" t="e" vm="1">
        <f ca="1">[1]!HsGetValue(Parameters!$C$1,"Scenario#"&amp;Parameters!$C$4&amp;";Year#"&amp;D$6&amp;";Period#"&amp;D$3&amp;";View#"&amp;Parameters!$C$6&amp;";Entity#"&amp;Parameters!$C$7&amp;";Value#"&amp;Parameters!$C$2&amp;";Account#"&amp;$R20&amp;";ICP#"&amp;Parameters!$C$3&amp;";Custom1#"&amp;Parameters!$C$9&amp;";Custom2#"&amp;Parameters!$C$10&amp;";Custom3#"&amp;Parameters!$C$11&amp;";Custom4#"&amp;Parameters!$C$12&amp;"")/1000</f>
        <v>#VALUE!</v>
      </c>
      <c r="E20" s="6" t="e" vm="1">
        <f ca="1">[1]!HsGetValue(Parameters!$C$1,"Scenario#"&amp;Parameters!$C$4&amp;";Year#"&amp;E$6&amp;";Period#"&amp;E$3&amp;";View#"&amp;Parameters!$C$6&amp;";Entity#"&amp;Parameters!$C$7&amp;";Value#"&amp;Parameters!$C$2&amp;";Account#"&amp;$R20&amp;";ICP#"&amp;Parameters!$C$3&amp;";Custom1#"&amp;Parameters!$C$9&amp;";Custom2#"&amp;Parameters!$C$10&amp;";Custom3#"&amp;Parameters!$C$11&amp;";Custom4#"&amp;Parameters!$C$12&amp;"")/1000</f>
        <v>#VALUE!</v>
      </c>
      <c r="F20" s="6" t="e" vm="1">
        <f ca="1">[1]!HsGetValue(Parameters!$C$1,"Scenario#"&amp;Parameters!$C$4&amp;";Year#"&amp;F$6&amp;";Period#"&amp;F$3&amp;";View#"&amp;Parameters!$C$6&amp;";Entity#"&amp;Parameters!$C$7&amp;";Value#"&amp;Parameters!$C$2&amp;";Account#"&amp;$R20&amp;";ICP#"&amp;Parameters!$C$3&amp;";Custom1#"&amp;Parameters!$C$9&amp;";Custom2#"&amp;Parameters!$C$10&amp;";Custom3#"&amp;Parameters!$C$11&amp;";Custom4#"&amp;Parameters!$C$12&amp;"")/1000</f>
        <v>#VALUE!</v>
      </c>
      <c r="G20" s="46" t="e" vm="1">
        <f ca="1">[1]!HsGetValue(Parameters!$C$1,"Scenario#"&amp;Parameters!$C$4&amp;";Year#"&amp;G$6&amp;";Period#"&amp;G$3&amp;";View#"&amp;Parameters!$C$6&amp;";Entity#"&amp;Parameters!$C$7&amp;";Value#"&amp;Parameters!$C$2&amp;";Account#"&amp;$R20&amp;";ICP#"&amp;Parameters!$C$3&amp;";Custom1#"&amp;Parameters!$C$9&amp;";Custom2#"&amp;Parameters!$C$10&amp;";Custom3#"&amp;Parameters!$C$11&amp;";Custom4#"&amp;Parameters!$C$12&amp;"")/1000</f>
        <v>#VALUE!</v>
      </c>
      <c r="H20" s="30" t="e" vm="1">
        <f ca="1">[1]!HsGetValue(Parameters!$C$1,"Scenario#"&amp;Parameters!$C$4&amp;";Year#"&amp;H$6&amp;";Period#"&amp;H$3&amp;";View#"&amp;Parameters!$C$6&amp;";Entity#"&amp;Parameters!$C$7&amp;";Value#"&amp;Parameters!$C$2&amp;";Account#"&amp;$R20&amp;";ICP#"&amp;Parameters!$C$3&amp;";Custom1#"&amp;Parameters!$C$9&amp;";Custom2#"&amp;Parameters!$C$10&amp;";Custom3#"&amp;Parameters!$C$11&amp;";Custom4#"&amp;Parameters!$C$12&amp;"")/1000</f>
        <v>#VALUE!</v>
      </c>
      <c r="I20" s="30" t="e" vm="1">
        <f ca="1">[1]!HsGetValue(Parameters!$C$1,"Scenario#"&amp;Parameters!$C$4&amp;";Year#"&amp;I$6&amp;";Period#"&amp;I$3&amp;";View#"&amp;Parameters!$C$6&amp;";Entity#"&amp;Parameters!$C$7&amp;";Value#"&amp;Parameters!$C$2&amp;";Account#"&amp;$R20&amp;";ICP#"&amp;Parameters!$C$3&amp;";Custom1#"&amp;Parameters!$C$9&amp;";Custom2#"&amp;Parameters!$C$10&amp;";Custom3#"&amp;Parameters!$C$11&amp;";Custom4#"&amp;Parameters!$C$12&amp;"")/1000</f>
        <v>#VALUE!</v>
      </c>
      <c r="J20" s="15" t="e" vm="1">
        <f ca="1">[1]!HsGetValue(Parameters!$C$1,"Scenario#"&amp;Parameters!$C$4&amp;";Year#"&amp;J$6&amp;";Period#"&amp;J$3&amp;";View#"&amp;Parameters!$C$6&amp;";Entity#"&amp;Parameters!$C$7&amp;";Value#"&amp;Parameters!$C$2&amp;";Account#"&amp;$R20&amp;";ICP#"&amp;Parameters!$C$3&amp;";Custom1#"&amp;Parameters!$C$9&amp;";Custom2#"&amp;Parameters!$C$10&amp;";Custom3#"&amp;Parameters!$C$11&amp;";Custom4#"&amp;Parameters!$C$12&amp;"")/1000</f>
        <v>#VALUE!</v>
      </c>
      <c r="K20" s="6" t="e" vm="1">
        <f ca="1">[1]!HsGetValue(Parameters!$C$1,"Scenario#"&amp;Parameters!$C$4&amp;";Year#"&amp;K$6&amp;";Period#"&amp;K$3&amp;";View#"&amp;Parameters!$C$6&amp;";Entity#"&amp;Parameters!$C$7&amp;";Value#"&amp;Parameters!$C$2&amp;";Account#"&amp;$R20&amp;";ICP#"&amp;Parameters!$C$3&amp;";Custom1#"&amp;Parameters!$C$9&amp;";Custom2#"&amp;Parameters!$C$10&amp;";Custom3#"&amp;Parameters!$C$11&amp;";Custom4#"&amp;Parameters!$C$12&amp;"")/1000</f>
        <v>#VALUE!</v>
      </c>
      <c r="L20" s="6" t="e" vm="1">
        <f ca="1">[1]!HsGetValue(Parameters!$C$1,"Scenario#"&amp;Parameters!$C$4&amp;";Year#"&amp;L$6&amp;";Period#"&amp;L$3&amp;";View#"&amp;Parameters!$C$6&amp;";Entity#"&amp;Parameters!$C$7&amp;";Value#"&amp;Parameters!$C$2&amp;";Account#"&amp;$R20&amp;";ICP#"&amp;Parameters!$C$3&amp;";Custom1#"&amp;Parameters!$C$9&amp;";Custom2#"&amp;Parameters!$C$10&amp;";Custom3#"&amp;Parameters!$C$11&amp;";Custom4#"&amp;Parameters!$C$12&amp;"")/1000</f>
        <v>#VALUE!</v>
      </c>
      <c r="M20" s="33" t="e" vm="1">
        <f ca="1">[1]!HsGetValue(Parameters!$C$1,"Scenario#"&amp;Parameters!$C$4&amp;";Year#"&amp;M$6&amp;";Period#"&amp;M$3&amp;";View#"&amp;Parameters!$C$6&amp;";Entity#"&amp;Parameters!$C$7&amp;";Value#"&amp;Parameters!$C$2&amp;";Account#"&amp;$R20&amp;";ICP#"&amp;Parameters!$C$3&amp;";Custom1#"&amp;Parameters!$C$9&amp;";Custom2#"&amp;Parameters!$C$10&amp;";Custom3#"&amp;Parameters!$C$11&amp;";Custom4#"&amp;Parameters!$C$12&amp;"")/1000</f>
        <v>#VALUE!</v>
      </c>
      <c r="N20" s="6" t="e" vm="1">
        <f ca="1">[1]!HsGetValue(Parameters!$C$1,"Scenario#"&amp;Parameters!$C$4&amp;";Year#"&amp;N$6&amp;";Period#"&amp;N$3&amp;";View#"&amp;Parameters!$C$6&amp;";Entity#"&amp;Parameters!$C$7&amp;";Value#"&amp;Parameters!$C$2&amp;";Account#"&amp;$R20&amp;";ICP#"&amp;Parameters!$C$3&amp;";Custom1#"&amp;Parameters!$C$9&amp;";Custom2#"&amp;Parameters!$C$10&amp;";Custom3#"&amp;Parameters!$C$11&amp;";Custom4#"&amp;Parameters!$C$12&amp;"")/1000</f>
        <v>#VALUE!</v>
      </c>
      <c r="R20" s="8" t="s">
        <v>128</v>
      </c>
    </row>
    <row r="21" spans="2:19">
      <c r="B21" t="s">
        <v>129</v>
      </c>
      <c r="C21" s="6" t="e" vm="1">
        <f ca="1">[1]!HsGetValue(Parameters!$C$1,"Scenario#"&amp;Parameters!$C$4&amp;";Year#"&amp;C$6&amp;";Period#"&amp;C$3&amp;";View#"&amp;Parameters!$C$6&amp;";Entity#"&amp;Parameters!$C$7&amp;";Value#"&amp;Parameters!$C$2&amp;";Account#"&amp;$R21&amp;";ICP#"&amp;Parameters!$C$3&amp;";Custom1#"&amp;Parameters!$C$9&amp;";Custom2#"&amp;Parameters!$C$10&amp;";Custom3#"&amp;Parameters!$C$11&amp;";Custom4#"&amp;Parameters!$C$12&amp;"")/1000</f>
        <v>#VALUE!</v>
      </c>
      <c r="D21" s="6" t="e" vm="1">
        <f ca="1">[1]!HsGetValue(Parameters!$C$1,"Scenario#"&amp;Parameters!$C$4&amp;";Year#"&amp;D$6&amp;";Period#"&amp;D$3&amp;";View#"&amp;Parameters!$C$6&amp;";Entity#"&amp;Parameters!$C$7&amp;";Value#"&amp;Parameters!$C$2&amp;";Account#"&amp;$R21&amp;";ICP#"&amp;Parameters!$C$3&amp;";Custom1#"&amp;Parameters!$C$9&amp;";Custom2#"&amp;Parameters!$C$10&amp;";Custom3#"&amp;Parameters!$C$11&amp;";Custom4#"&amp;Parameters!$C$12&amp;"")/1000</f>
        <v>#VALUE!</v>
      </c>
      <c r="E21" s="6" t="e" vm="1">
        <f ca="1">[1]!HsGetValue(Parameters!$C$1,"Scenario#"&amp;Parameters!$C$4&amp;";Year#"&amp;E$6&amp;";Period#"&amp;E$3&amp;";View#"&amp;Parameters!$C$6&amp;";Entity#"&amp;Parameters!$C$7&amp;";Value#"&amp;Parameters!$C$2&amp;";Account#"&amp;$R21&amp;";ICP#"&amp;Parameters!$C$3&amp;";Custom1#"&amp;Parameters!$C$9&amp;";Custom2#"&amp;Parameters!$C$10&amp;";Custom3#"&amp;Parameters!$C$11&amp;";Custom4#"&amp;Parameters!$C$12&amp;"")/1000</f>
        <v>#VALUE!</v>
      </c>
      <c r="F21" s="6" t="e" vm="1">
        <f ca="1">[1]!HsGetValue(Parameters!$C$1,"Scenario#"&amp;Parameters!$C$4&amp;";Year#"&amp;F$6&amp;";Period#"&amp;F$3&amp;";View#"&amp;Parameters!$C$6&amp;";Entity#"&amp;Parameters!$C$7&amp;";Value#"&amp;Parameters!$C$2&amp;";Account#"&amp;$R21&amp;";ICP#"&amp;Parameters!$C$3&amp;";Custom1#"&amp;Parameters!$C$9&amp;";Custom2#"&amp;Parameters!$C$10&amp;";Custom3#"&amp;Parameters!$C$11&amp;";Custom4#"&amp;Parameters!$C$12&amp;"")/1000</f>
        <v>#VALUE!</v>
      </c>
      <c r="G21" s="46" t="e" vm="1">
        <f ca="1">[1]!HsGetValue(Parameters!$C$1,"Scenario#"&amp;Parameters!$C$4&amp;";Year#"&amp;G$6&amp;";Period#"&amp;G$3&amp;";View#"&amp;Parameters!$C$6&amp;";Entity#"&amp;Parameters!$C$7&amp;";Value#"&amp;Parameters!$C$2&amp;";Account#"&amp;$R21&amp;";ICP#"&amp;Parameters!$C$3&amp;";Custom1#"&amp;Parameters!$C$9&amp;";Custom2#"&amp;Parameters!$C$10&amp;";Custom3#"&amp;Parameters!$C$11&amp;";Custom4#"&amp;Parameters!$C$12&amp;"")/1000</f>
        <v>#VALUE!</v>
      </c>
      <c r="H21" s="30" t="e" vm="1">
        <f ca="1">[1]!HsGetValue(Parameters!$C$1,"Scenario#"&amp;Parameters!$C$4&amp;";Year#"&amp;H$6&amp;";Period#"&amp;H$3&amp;";View#"&amp;Parameters!$C$6&amp;";Entity#"&amp;Parameters!$C$7&amp;";Value#"&amp;Parameters!$C$2&amp;";Account#"&amp;$R21&amp;";ICP#"&amp;Parameters!$C$3&amp;";Custom1#"&amp;Parameters!$C$9&amp;";Custom2#"&amp;Parameters!$C$10&amp;";Custom3#"&amp;Parameters!$C$11&amp;";Custom4#"&amp;Parameters!$C$12&amp;"")/1000</f>
        <v>#VALUE!</v>
      </c>
      <c r="I21" s="30" t="e" vm="1">
        <f ca="1">[1]!HsGetValue(Parameters!$C$1,"Scenario#"&amp;Parameters!$C$4&amp;";Year#"&amp;I$6&amp;";Period#"&amp;I$3&amp;";View#"&amp;Parameters!$C$6&amp;";Entity#"&amp;Parameters!$C$7&amp;";Value#"&amp;Parameters!$C$2&amp;";Account#"&amp;$R21&amp;";ICP#"&amp;Parameters!$C$3&amp;";Custom1#"&amp;Parameters!$C$9&amp;";Custom2#"&amp;Parameters!$C$10&amp;";Custom3#"&amp;Parameters!$C$11&amp;";Custom4#"&amp;Parameters!$C$12&amp;"")/1000</f>
        <v>#VALUE!</v>
      </c>
      <c r="J21" s="15" t="e" vm="1">
        <f ca="1">[1]!HsGetValue(Parameters!$C$1,"Scenario#"&amp;Parameters!$C$4&amp;";Year#"&amp;J$6&amp;";Period#"&amp;J$3&amp;";View#"&amp;Parameters!$C$6&amp;";Entity#"&amp;Parameters!$C$7&amp;";Value#"&amp;Parameters!$C$2&amp;";Account#"&amp;$R21&amp;";ICP#"&amp;Parameters!$C$3&amp;";Custom1#"&amp;Parameters!$C$9&amp;";Custom2#"&amp;Parameters!$C$10&amp;";Custom3#"&amp;Parameters!$C$11&amp;";Custom4#"&amp;Parameters!$C$12&amp;"")/1000</f>
        <v>#VALUE!</v>
      </c>
      <c r="K21" s="6" t="e" vm="1">
        <f ca="1">[1]!HsGetValue(Parameters!$C$1,"Scenario#"&amp;Parameters!$C$4&amp;";Year#"&amp;K$6&amp;";Period#"&amp;K$3&amp;";View#"&amp;Parameters!$C$6&amp;";Entity#"&amp;Parameters!$C$7&amp;";Value#"&amp;Parameters!$C$2&amp;";Account#"&amp;$R21&amp;";ICP#"&amp;Parameters!$C$3&amp;";Custom1#"&amp;Parameters!$C$9&amp;";Custom2#"&amp;Parameters!$C$10&amp;";Custom3#"&amp;Parameters!$C$11&amp;";Custom4#"&amp;Parameters!$C$12&amp;"")/1000</f>
        <v>#VALUE!</v>
      </c>
      <c r="L21" s="6" t="e" vm="1">
        <f ca="1">[1]!HsGetValue(Parameters!$C$1,"Scenario#"&amp;Parameters!$C$4&amp;";Year#"&amp;L$6&amp;";Period#"&amp;L$3&amp;";View#"&amp;Parameters!$C$6&amp;";Entity#"&amp;Parameters!$C$7&amp;";Value#"&amp;Parameters!$C$2&amp;";Account#"&amp;$R21&amp;";ICP#"&amp;Parameters!$C$3&amp;";Custom1#"&amp;Parameters!$C$9&amp;";Custom2#"&amp;Parameters!$C$10&amp;";Custom3#"&amp;Parameters!$C$11&amp;";Custom4#"&amp;Parameters!$C$12&amp;"")/1000</f>
        <v>#VALUE!</v>
      </c>
      <c r="M21" s="33" t="e" vm="1">
        <f ca="1">[1]!HsGetValue(Parameters!$C$1,"Scenario#"&amp;Parameters!$C$4&amp;";Year#"&amp;M$6&amp;";Period#"&amp;M$3&amp;";View#"&amp;Parameters!$C$6&amp;";Entity#"&amp;Parameters!$C$7&amp;";Value#"&amp;Parameters!$C$2&amp;";Account#"&amp;$R21&amp;";ICP#"&amp;Parameters!$C$3&amp;";Custom1#"&amp;Parameters!$C$9&amp;";Custom2#"&amp;Parameters!$C$10&amp;";Custom3#"&amp;Parameters!$C$11&amp;";Custom4#"&amp;Parameters!$C$12&amp;"")/1000</f>
        <v>#VALUE!</v>
      </c>
      <c r="N21" s="6" t="e" vm="1">
        <f ca="1">[1]!HsGetValue(Parameters!$C$1,"Scenario#"&amp;Parameters!$C$4&amp;";Year#"&amp;N$6&amp;";Period#"&amp;N$3&amp;";View#"&amp;Parameters!$C$6&amp;";Entity#"&amp;Parameters!$C$7&amp;";Value#"&amp;Parameters!$C$2&amp;";Account#"&amp;$R21&amp;";ICP#"&amp;Parameters!$C$3&amp;";Custom1#"&amp;Parameters!$C$9&amp;";Custom2#"&amp;Parameters!$C$10&amp;";Custom3#"&amp;Parameters!$C$11&amp;";Custom4#"&amp;Parameters!$C$12&amp;"")/1000</f>
        <v>#VALUE!</v>
      </c>
      <c r="R21" s="8" t="s">
        <v>130</v>
      </c>
    </row>
    <row r="22" spans="2:19">
      <c r="B22" t="s">
        <v>131</v>
      </c>
      <c r="C22" s="12" t="e" vm="1">
        <f ca="1">[1]!HsGetValue(Parameters!$C$1,"Scenario#"&amp;Parameters!$C$4&amp;";Year#"&amp;C$6&amp;";Period#"&amp;C$3&amp;";View#"&amp;Parameters!$C$6&amp;";Entity#"&amp;Parameters!$C$7&amp;";Value#"&amp;Parameters!$C$2&amp;";Account#"&amp;$R22&amp;";ICP#"&amp;Parameters!$C$3&amp;";Custom1#"&amp;Parameters!$C$9&amp;";Custom2#"&amp;Parameters!$C$10&amp;";Custom3#"&amp;Parameters!$C$11&amp;";Custom4#"&amp;Parameters!$C$12&amp;"")/1000</f>
        <v>#VALUE!</v>
      </c>
      <c r="D22" s="12" t="e" vm="1">
        <f ca="1">[1]!HsGetValue(Parameters!$C$1,"Scenario#"&amp;Parameters!$C$4&amp;";Year#"&amp;D$6&amp;";Period#"&amp;D$3&amp;";View#"&amp;Parameters!$C$6&amp;";Entity#"&amp;Parameters!$C$7&amp;";Value#"&amp;Parameters!$C$2&amp;";Account#"&amp;$R22&amp;";ICP#"&amp;Parameters!$C$3&amp;";Custom1#"&amp;Parameters!$C$9&amp;";Custom2#"&amp;Parameters!$C$10&amp;";Custom3#"&amp;Parameters!$C$11&amp;";Custom4#"&amp;Parameters!$C$12&amp;"")/1000</f>
        <v>#VALUE!</v>
      </c>
      <c r="E22" s="12" t="e" vm="1">
        <f ca="1">[1]!HsGetValue(Parameters!$C$1,"Scenario#"&amp;Parameters!$C$4&amp;";Year#"&amp;E$6&amp;";Period#"&amp;E$3&amp;";View#"&amp;Parameters!$C$6&amp;";Entity#"&amp;Parameters!$C$7&amp;";Value#"&amp;Parameters!$C$2&amp;";Account#"&amp;$R22&amp;";ICP#"&amp;Parameters!$C$3&amp;";Custom1#"&amp;Parameters!$C$9&amp;";Custom2#"&amp;Parameters!$C$10&amp;";Custom3#"&amp;Parameters!$C$11&amp;";Custom4#"&amp;Parameters!$C$12&amp;"")/1000</f>
        <v>#VALUE!</v>
      </c>
      <c r="F22" s="12" t="e" vm="1">
        <f ca="1">[1]!HsGetValue(Parameters!$C$1,"Scenario#"&amp;Parameters!$C$4&amp;";Year#"&amp;F$6&amp;";Period#"&amp;F$3&amp;";View#"&amp;Parameters!$C$6&amp;";Entity#"&amp;Parameters!$C$7&amp;";Value#"&amp;Parameters!$C$2&amp;";Account#"&amp;$R22&amp;";ICP#"&amp;Parameters!$C$3&amp;";Custom1#"&amp;Parameters!$C$9&amp;";Custom2#"&amp;Parameters!$C$10&amp;";Custom3#"&amp;Parameters!$C$11&amp;";Custom4#"&amp;Parameters!$C$12&amp;"")/1000</f>
        <v>#VALUE!</v>
      </c>
      <c r="G22" s="57" t="e" vm="1">
        <f ca="1">[1]!HsGetValue(Parameters!$C$1,"Scenario#"&amp;Parameters!$C$4&amp;";Year#"&amp;G$6&amp;";Period#"&amp;G$3&amp;";View#"&amp;Parameters!$C$6&amp;";Entity#"&amp;Parameters!$C$7&amp;";Value#"&amp;Parameters!$C$2&amp;";Account#"&amp;$R22&amp;";ICP#"&amp;Parameters!$C$3&amp;";Custom1#"&amp;Parameters!$C$9&amp;";Custom2#"&amp;Parameters!$C$10&amp;";Custom3#"&amp;Parameters!$C$11&amp;";Custom4#"&amp;Parameters!$C$12&amp;"")/1000</f>
        <v>#VALUE!</v>
      </c>
      <c r="H22" s="56" t="e" vm="1">
        <f ca="1">[1]!HsGetValue(Parameters!$C$1,"Scenario#"&amp;Parameters!$C$4&amp;";Year#"&amp;H$6&amp;";Period#"&amp;H$3&amp;";View#"&amp;Parameters!$C$6&amp;";Entity#"&amp;Parameters!$C$7&amp;";Value#"&amp;Parameters!$C$2&amp;";Account#"&amp;$R22&amp;";ICP#"&amp;Parameters!$C$3&amp;";Custom1#"&amp;Parameters!$C$9&amp;";Custom2#"&amp;Parameters!$C$10&amp;";Custom3#"&amp;Parameters!$C$11&amp;";Custom4#"&amp;Parameters!$C$12&amp;"")/1000</f>
        <v>#VALUE!</v>
      </c>
      <c r="I22" s="56" t="e" vm="1">
        <f ca="1">[1]!HsGetValue(Parameters!$C$1,"Scenario#"&amp;Parameters!$C$4&amp;";Year#"&amp;I$6&amp;";Period#"&amp;I$3&amp;";View#"&amp;Parameters!$C$6&amp;";Entity#"&amp;Parameters!$C$7&amp;";Value#"&amp;Parameters!$C$2&amp;";Account#"&amp;$R22&amp;";ICP#"&amp;Parameters!$C$3&amp;";Custom1#"&amp;Parameters!$C$9&amp;";Custom2#"&amp;Parameters!$C$10&amp;";Custom3#"&amp;Parameters!$C$11&amp;";Custom4#"&amp;Parameters!$C$12&amp;"")/1000</f>
        <v>#VALUE!</v>
      </c>
      <c r="J22" s="19" t="e" vm="1">
        <f ca="1">[1]!HsGetValue(Parameters!$C$1,"Scenario#"&amp;Parameters!$C$4&amp;";Year#"&amp;J$6&amp;";Period#"&amp;J$3&amp;";View#"&amp;Parameters!$C$6&amp;";Entity#"&amp;Parameters!$C$7&amp;";Value#"&amp;Parameters!$C$2&amp;";Account#"&amp;$R22&amp;";ICP#"&amp;Parameters!$C$3&amp;";Custom1#"&amp;Parameters!$C$9&amp;";Custom2#"&amp;Parameters!$C$10&amp;";Custom3#"&amp;Parameters!$C$11&amp;";Custom4#"&amp;Parameters!$C$12&amp;"")/1000</f>
        <v>#VALUE!</v>
      </c>
      <c r="K22" s="12" t="e" vm="1">
        <f ca="1">[1]!HsGetValue(Parameters!$C$1,"Scenario#"&amp;Parameters!$C$4&amp;";Year#"&amp;K$6&amp;";Period#"&amp;K$3&amp;";View#"&amp;Parameters!$C$6&amp;";Entity#"&amp;Parameters!$C$7&amp;";Value#"&amp;Parameters!$C$2&amp;";Account#"&amp;$R22&amp;";ICP#"&amp;Parameters!$C$3&amp;";Custom1#"&amp;Parameters!$C$9&amp;";Custom2#"&amp;Parameters!$C$10&amp;";Custom3#"&amp;Parameters!$C$11&amp;";Custom4#"&amp;Parameters!$C$12&amp;"")/1000</f>
        <v>#VALUE!</v>
      </c>
      <c r="L22" s="12" t="e" vm="1">
        <f ca="1">[1]!HsGetValue(Parameters!$C$1,"Scenario#"&amp;Parameters!$C$4&amp;";Year#"&amp;L$6&amp;";Period#"&amp;L$3&amp;";View#"&amp;Parameters!$C$6&amp;";Entity#"&amp;Parameters!$C$7&amp;";Value#"&amp;Parameters!$C$2&amp;";Account#"&amp;$R22&amp;";ICP#"&amp;Parameters!$C$3&amp;";Custom1#"&amp;Parameters!$C$9&amp;";Custom2#"&amp;Parameters!$C$10&amp;";Custom3#"&amp;Parameters!$C$11&amp;";Custom4#"&amp;Parameters!$C$12&amp;"")/1000</f>
        <v>#VALUE!</v>
      </c>
      <c r="M22" s="36" t="e" vm="1">
        <f ca="1">[1]!HsGetValue(Parameters!$C$1,"Scenario#"&amp;Parameters!$C$4&amp;";Year#"&amp;M$6&amp;";Period#"&amp;M$3&amp;";View#"&amp;Parameters!$C$6&amp;";Entity#"&amp;Parameters!$C$7&amp;";Value#"&amp;Parameters!$C$2&amp;";Account#"&amp;$R22&amp;";ICP#"&amp;Parameters!$C$3&amp;";Custom1#"&amp;Parameters!$C$9&amp;";Custom2#"&amp;Parameters!$C$10&amp;";Custom3#"&amp;Parameters!$C$11&amp;";Custom4#"&amp;Parameters!$C$12&amp;"")/1000</f>
        <v>#VALUE!</v>
      </c>
      <c r="N22" s="6" t="e" vm="1">
        <f ca="1">[1]!HsGetValue(Parameters!$C$1,"Scenario#"&amp;Parameters!$C$4&amp;";Year#"&amp;N$6&amp;";Period#"&amp;N$3&amp;";View#"&amp;Parameters!$C$6&amp;";Entity#"&amp;Parameters!$C$7&amp;";Value#"&amp;Parameters!$C$2&amp;";Account#"&amp;$R22&amp;";ICP#"&amp;Parameters!$C$3&amp;";Custom1#"&amp;Parameters!$C$9&amp;";Custom2#"&amp;Parameters!$C$10&amp;";Custom3#"&amp;Parameters!$C$11&amp;";Custom4#"&amp;Parameters!$C$12&amp;"")/1000</f>
        <v>#VALUE!</v>
      </c>
      <c r="R22" s="8" t="s">
        <v>132</v>
      </c>
    </row>
    <row r="23" spans="2:19">
      <c r="B23" t="s">
        <v>133</v>
      </c>
      <c r="C23" s="12" t="e" vm="1">
        <f ca="1">[1]!HsGetValue(Parameters!$C$1,"Scenario#"&amp;Parameters!$C$4&amp;";Year#"&amp;C$6&amp;";Period#"&amp;C$3&amp;";View#"&amp;Parameters!$C$6&amp;";Entity#"&amp;Parameters!$C$7&amp;";Value#"&amp;Parameters!$C$2&amp;";Account#"&amp;$R23&amp;";ICP#"&amp;Parameters!$C$3&amp;";Custom1#"&amp;Parameters!$C$9&amp;";Custom2#"&amp;Parameters!$C$10&amp;";Custom3#"&amp;Parameters!$C$11&amp;";Custom4#"&amp;Parameters!$C$12&amp;"")/1000</f>
        <v>#VALUE!</v>
      </c>
      <c r="D23" s="12" t="e" vm="1">
        <f ca="1">[1]!HsGetValue(Parameters!$C$1,"Scenario#"&amp;Parameters!$C$4&amp;";Year#"&amp;D$6&amp;";Period#"&amp;D$3&amp;";View#"&amp;Parameters!$C$6&amp;";Entity#"&amp;Parameters!$C$7&amp;";Value#"&amp;Parameters!$C$2&amp;";Account#"&amp;$R23&amp;";ICP#"&amp;Parameters!$C$3&amp;";Custom1#"&amp;Parameters!$C$9&amp;";Custom2#"&amp;Parameters!$C$10&amp;";Custom3#"&amp;Parameters!$C$11&amp;";Custom4#"&amp;Parameters!$C$12&amp;"")/1000</f>
        <v>#VALUE!</v>
      </c>
      <c r="E23" s="12" t="e" vm="1">
        <f ca="1">[1]!HsGetValue(Parameters!$C$1,"Scenario#"&amp;Parameters!$C$4&amp;";Year#"&amp;E$6&amp;";Period#"&amp;E$3&amp;";View#"&amp;Parameters!$C$6&amp;";Entity#"&amp;Parameters!$C$7&amp;";Value#"&amp;Parameters!$C$2&amp;";Account#"&amp;$R23&amp;";ICP#"&amp;Parameters!$C$3&amp;";Custom1#"&amp;Parameters!$C$9&amp;";Custom2#"&amp;Parameters!$C$10&amp;";Custom3#"&amp;Parameters!$C$11&amp;";Custom4#"&amp;Parameters!$C$12&amp;"")/1000</f>
        <v>#VALUE!</v>
      </c>
      <c r="F23" s="12" t="e" vm="1">
        <f ca="1">[1]!HsGetValue(Parameters!$C$1,"Scenario#"&amp;Parameters!$C$4&amp;";Year#"&amp;F$6&amp;";Period#"&amp;F$3&amp;";View#"&amp;Parameters!$C$6&amp;";Entity#"&amp;Parameters!$C$7&amp;";Value#"&amp;Parameters!$C$2&amp;";Account#"&amp;$R23&amp;";ICP#"&amp;Parameters!$C$3&amp;";Custom1#"&amp;Parameters!$C$9&amp;";Custom2#"&amp;Parameters!$C$10&amp;";Custom3#"&amp;Parameters!$C$11&amp;";Custom4#"&amp;Parameters!$C$12&amp;"")/1000</f>
        <v>#VALUE!</v>
      </c>
      <c r="G23" s="57" t="e" vm="1">
        <f ca="1">[1]!HsGetValue(Parameters!$C$1,"Scenario#"&amp;Parameters!$C$4&amp;";Year#"&amp;G$6&amp;";Period#"&amp;G$3&amp;";View#"&amp;Parameters!$C$6&amp;";Entity#"&amp;Parameters!$C$7&amp;";Value#"&amp;Parameters!$C$2&amp;";Account#"&amp;$R23&amp;";ICP#"&amp;Parameters!$C$3&amp;";Custom1#"&amp;Parameters!$C$9&amp;";Custom2#"&amp;Parameters!$C$10&amp;";Custom3#"&amp;Parameters!$C$11&amp;";Custom4#"&amp;Parameters!$C$12&amp;"")/1000</f>
        <v>#VALUE!</v>
      </c>
      <c r="H23" s="56" t="e" vm="1">
        <f ca="1">[1]!HsGetValue(Parameters!$C$1,"Scenario#"&amp;Parameters!$C$4&amp;";Year#"&amp;H$6&amp;";Period#"&amp;H$3&amp;";View#"&amp;Parameters!$C$6&amp;";Entity#"&amp;Parameters!$C$7&amp;";Value#"&amp;Parameters!$C$2&amp;";Account#"&amp;$R23&amp;";ICP#"&amp;Parameters!$C$3&amp;";Custom1#"&amp;Parameters!$C$9&amp;";Custom2#"&amp;Parameters!$C$10&amp;";Custom3#"&amp;Parameters!$C$11&amp;";Custom4#"&amp;Parameters!$C$12&amp;"")/1000</f>
        <v>#VALUE!</v>
      </c>
      <c r="I23" s="56" t="e" vm="1">
        <f ca="1">[1]!HsGetValue(Parameters!$C$1,"Scenario#"&amp;Parameters!$C$4&amp;";Year#"&amp;I$6&amp;";Period#"&amp;I$3&amp;";View#"&amp;Parameters!$C$6&amp;";Entity#"&amp;Parameters!$C$7&amp;";Value#"&amp;Parameters!$C$2&amp;";Account#"&amp;$R23&amp;";ICP#"&amp;Parameters!$C$3&amp;";Custom1#"&amp;Parameters!$C$9&amp;";Custom2#"&amp;Parameters!$C$10&amp;";Custom3#"&amp;Parameters!$C$11&amp;";Custom4#"&amp;Parameters!$C$12&amp;"")/1000</f>
        <v>#VALUE!</v>
      </c>
      <c r="J23" s="19" t="e" vm="1">
        <f ca="1">[1]!HsGetValue(Parameters!$C$1,"Scenario#"&amp;Parameters!$C$4&amp;";Year#"&amp;J$6&amp;";Period#"&amp;J$3&amp;";View#"&amp;Parameters!$C$6&amp;";Entity#"&amp;Parameters!$C$7&amp;";Value#"&amp;Parameters!$C$2&amp;";Account#"&amp;$R23&amp;";ICP#"&amp;Parameters!$C$3&amp;";Custom1#"&amp;Parameters!$C$9&amp;";Custom2#"&amp;Parameters!$C$10&amp;";Custom3#"&amp;Parameters!$C$11&amp;";Custom4#"&amp;Parameters!$C$12&amp;"")/1000</f>
        <v>#VALUE!</v>
      </c>
      <c r="K23" s="12" t="e" vm="1">
        <f ca="1">[1]!HsGetValue(Parameters!$C$1,"Scenario#"&amp;Parameters!$C$4&amp;";Year#"&amp;K$6&amp;";Period#"&amp;K$3&amp;";View#"&amp;Parameters!$C$6&amp;";Entity#"&amp;Parameters!$C$7&amp;";Value#"&amp;Parameters!$C$2&amp;";Account#"&amp;$R23&amp;";ICP#"&amp;Parameters!$C$3&amp;";Custom1#"&amp;Parameters!$C$9&amp;";Custom2#"&amp;Parameters!$C$10&amp;";Custom3#"&amp;Parameters!$C$11&amp;";Custom4#"&amp;Parameters!$C$12&amp;"")/1000</f>
        <v>#VALUE!</v>
      </c>
      <c r="L23" s="12" t="e" vm="1">
        <f ca="1">[1]!HsGetValue(Parameters!$C$1,"Scenario#"&amp;Parameters!$C$4&amp;";Year#"&amp;L$6&amp;";Period#"&amp;L$3&amp;";View#"&amp;Parameters!$C$6&amp;";Entity#"&amp;Parameters!$C$7&amp;";Value#"&amp;Parameters!$C$2&amp;";Account#"&amp;$R23&amp;";ICP#"&amp;Parameters!$C$3&amp;";Custom1#"&amp;Parameters!$C$9&amp;";Custom2#"&amp;Parameters!$C$10&amp;";Custom3#"&amp;Parameters!$C$11&amp;";Custom4#"&amp;Parameters!$C$12&amp;"")/1000</f>
        <v>#VALUE!</v>
      </c>
      <c r="M23" s="36" t="e" vm="1">
        <f ca="1">[1]!HsGetValue(Parameters!$C$1,"Scenario#"&amp;Parameters!$C$4&amp;";Year#"&amp;M$6&amp;";Period#"&amp;M$3&amp;";View#"&amp;Parameters!$C$6&amp;";Entity#"&amp;Parameters!$C$7&amp;";Value#"&amp;Parameters!$C$2&amp;";Account#"&amp;$R23&amp;";ICP#"&amp;Parameters!$C$3&amp;";Custom1#"&amp;Parameters!$C$9&amp;";Custom2#"&amp;Parameters!$C$10&amp;";Custom3#"&amp;Parameters!$C$11&amp;";Custom4#"&amp;Parameters!$C$12&amp;"")/1000</f>
        <v>#VALUE!</v>
      </c>
      <c r="N23" s="6" t="e" vm="1">
        <f ca="1">[1]!HsGetValue(Parameters!$C$1,"Scenario#"&amp;Parameters!$C$4&amp;";Year#"&amp;N$6&amp;";Period#"&amp;N$3&amp;";View#"&amp;Parameters!$C$6&amp;";Entity#"&amp;Parameters!$C$7&amp;";Value#"&amp;Parameters!$C$2&amp;";Account#"&amp;$R23&amp;";ICP#"&amp;Parameters!$C$3&amp;";Custom1#"&amp;Parameters!$C$9&amp;";Custom2#"&amp;Parameters!$C$10&amp;";Custom3#"&amp;Parameters!$C$11&amp;";Custom4#"&amp;Parameters!$C$12&amp;"")/1000</f>
        <v>#VALUE!</v>
      </c>
      <c r="R23" s="8" t="s">
        <v>134</v>
      </c>
    </row>
    <row r="24" spans="2:19">
      <c r="B24" t="s">
        <v>135</v>
      </c>
      <c r="C24" s="56" t="e" vm="1">
        <f ca="1">[1]!HsGetValue(Parameters!$C$1,"Scenario#"&amp;Parameters!$C$4&amp;";Year#"&amp;C$6&amp;";Period#"&amp;C$3&amp;";View#"&amp;Parameters!$C$6&amp;";Entity#"&amp;Parameters!$C$7&amp;";Value#"&amp;Parameters!$C$2&amp;";Account#"&amp;$R24&amp;";ICP#"&amp;Parameters!$C$3&amp;";Custom1#"&amp;Parameters!$C$9&amp;";Custom2#"&amp;Parameters!$C$10&amp;";Custom3#"&amp;Parameters!$C$11&amp;";Custom4#"&amp;Parameters!$C$12&amp;"")/1000</f>
        <v>#VALUE!</v>
      </c>
      <c r="D24" s="56" t="e" vm="1">
        <f ca="1">[1]!HsGetValue(Parameters!$C$1,"Scenario#"&amp;Parameters!$C$4&amp;";Year#"&amp;D$6&amp;";Period#"&amp;D$3&amp;";View#"&amp;Parameters!$C$6&amp;";Entity#"&amp;Parameters!$C$7&amp;";Value#"&amp;Parameters!$C$2&amp;";Account#"&amp;$R24&amp;";ICP#"&amp;Parameters!$C$3&amp;";Custom1#"&amp;Parameters!$C$9&amp;";Custom2#"&amp;Parameters!$C$10&amp;";Custom3#"&amp;Parameters!$C$11&amp;";Custom4#"&amp;Parameters!$C$12&amp;"")/1000</f>
        <v>#VALUE!</v>
      </c>
      <c r="E24" s="56" t="e" vm="1">
        <f ca="1">[1]!HsGetValue(Parameters!$C$1,"Scenario#"&amp;Parameters!$C$4&amp;";Year#"&amp;E$6&amp;";Period#"&amp;E$3&amp;";View#"&amp;Parameters!$C$6&amp;";Entity#"&amp;Parameters!$C$7&amp;";Value#"&amp;Parameters!$C$2&amp;";Account#"&amp;$R24&amp;";ICP#"&amp;Parameters!$C$3&amp;";Custom1#"&amp;Parameters!$C$9&amp;";Custom2#"&amp;Parameters!$C$10&amp;";Custom3#"&amp;Parameters!$C$11&amp;";Custom4#"&amp;Parameters!$C$12&amp;"")/1000</f>
        <v>#VALUE!</v>
      </c>
      <c r="F24" s="56" t="e" vm="1">
        <f ca="1">[1]!HsGetValue(Parameters!$C$1,"Scenario#"&amp;Parameters!$C$4&amp;";Year#"&amp;F$6&amp;";Period#"&amp;F$3&amp;";View#"&amp;Parameters!$C$6&amp;";Entity#"&amp;Parameters!$C$7&amp;";Value#"&amp;Parameters!$C$2&amp;";Account#"&amp;$R24&amp;";ICP#"&amp;Parameters!$C$3&amp;";Custom1#"&amp;Parameters!$C$9&amp;";Custom2#"&amp;Parameters!$C$10&amp;";Custom3#"&amp;Parameters!$C$11&amp;";Custom4#"&amp;Parameters!$C$12&amp;"")/1000</f>
        <v>#VALUE!</v>
      </c>
      <c r="G24" s="57" t="e" vm="1">
        <f ca="1">[1]!HsGetValue(Parameters!$C$1,"Scenario#"&amp;Parameters!$C$4&amp;";Year#"&amp;G$6&amp;";Period#"&amp;G$3&amp;";View#"&amp;Parameters!$C$6&amp;";Entity#"&amp;Parameters!$C$7&amp;";Value#"&amp;Parameters!$C$2&amp;";Account#"&amp;$R24&amp;";ICP#"&amp;Parameters!$C$3&amp;";Custom1#"&amp;Parameters!$C$9&amp;";Custom2#"&amp;Parameters!$C$10&amp;";Custom3#"&amp;Parameters!$C$11&amp;";Custom4#"&amp;Parameters!$C$12&amp;"")/1000</f>
        <v>#VALUE!</v>
      </c>
      <c r="H24" s="56" t="e" vm="1">
        <f ca="1">[1]!HsGetValue(Parameters!$C$1,"Scenario#"&amp;Parameters!$C$4&amp;";Year#"&amp;H$6&amp;";Period#"&amp;H$3&amp;";View#"&amp;Parameters!$C$6&amp;";Entity#"&amp;Parameters!$C$7&amp;";Value#"&amp;Parameters!$C$2&amp;";Account#"&amp;$R24&amp;";ICP#"&amp;Parameters!$C$3&amp;";Custom1#"&amp;Parameters!$C$9&amp;";Custom2#"&amp;Parameters!$C$10&amp;";Custom3#"&amp;Parameters!$C$11&amp;";Custom4#"&amp;Parameters!$C$12&amp;"")/1000</f>
        <v>#VALUE!</v>
      </c>
      <c r="I24" s="56" t="e" vm="1">
        <f ca="1">[1]!HsGetValue(Parameters!$C$1,"Scenario#"&amp;Parameters!$C$4&amp;";Year#"&amp;I$6&amp;";Period#"&amp;I$3&amp;";View#"&amp;Parameters!$C$6&amp;";Entity#"&amp;Parameters!$C$7&amp;";Value#"&amp;Parameters!$C$2&amp;";Account#"&amp;$R24&amp;";ICP#"&amp;Parameters!$C$3&amp;";Custom1#"&amp;Parameters!$C$9&amp;";Custom2#"&amp;Parameters!$C$10&amp;";Custom3#"&amp;Parameters!$C$11&amp;";Custom4#"&amp;Parameters!$C$12&amp;"")/1000</f>
        <v>#VALUE!</v>
      </c>
      <c r="J24" s="19" t="e" vm="1">
        <f ca="1">[1]!HsGetValue(Parameters!$C$1,"Scenario#"&amp;Parameters!$C$4&amp;";Year#"&amp;J$6&amp;";Period#"&amp;J$3&amp;";View#"&amp;Parameters!$C$6&amp;";Entity#"&amp;Parameters!$C$7&amp;";Value#"&amp;Parameters!$C$2&amp;";Account#"&amp;$R24&amp;";ICP#"&amp;Parameters!$C$3&amp;";Custom1#"&amp;Parameters!$C$9&amp;";Custom2#"&amp;Parameters!$C$10&amp;";Custom3#"&amp;Parameters!$C$11&amp;";Custom4#"&amp;Parameters!$C$12&amp;"")/1000</f>
        <v>#VALUE!</v>
      </c>
      <c r="K24" s="56" t="e" vm="1">
        <f ca="1">[1]!HsGetValue(Parameters!$C$1,"Scenario#"&amp;Parameters!$C$4&amp;";Year#"&amp;K$6&amp;";Period#"&amp;K$3&amp;";View#"&amp;Parameters!$C$6&amp;";Entity#"&amp;Parameters!$C$7&amp;";Value#"&amp;Parameters!$C$2&amp;";Account#"&amp;$R24&amp;";ICP#"&amp;Parameters!$C$3&amp;";Custom1#"&amp;Parameters!$C$9&amp;";Custom2#"&amp;Parameters!$C$10&amp;";Custom3#"&amp;Parameters!$C$11&amp;";Custom4#"&amp;Parameters!$C$12&amp;"")/1000</f>
        <v>#VALUE!</v>
      </c>
      <c r="L24" s="56" t="e" vm="1">
        <f ca="1">[1]!HsGetValue(Parameters!$C$1,"Scenario#"&amp;Parameters!$C$4&amp;";Year#"&amp;L$6&amp;";Period#"&amp;L$3&amp;";View#"&amp;Parameters!$C$6&amp;";Entity#"&amp;Parameters!$C$7&amp;";Value#"&amp;Parameters!$C$2&amp;";Account#"&amp;$R24&amp;";ICP#"&amp;Parameters!$C$3&amp;";Custom1#"&amp;Parameters!$C$9&amp;";Custom2#"&amp;Parameters!$C$10&amp;";Custom3#"&amp;Parameters!$C$11&amp;";Custom4#"&amp;Parameters!$C$12&amp;"")/1000</f>
        <v>#VALUE!</v>
      </c>
      <c r="M24" s="55" t="e" vm="1">
        <f ca="1">[1]!HsGetValue(Parameters!$C$1,"Scenario#"&amp;Parameters!$C$4&amp;";Year#"&amp;M$6&amp;";Period#"&amp;M$3&amp;";View#"&amp;Parameters!$C$6&amp;";Entity#"&amp;Parameters!$C$7&amp;";Value#"&amp;Parameters!$C$2&amp;";Account#"&amp;$R24&amp;";ICP#"&amp;Parameters!$C$3&amp;";Custom1#"&amp;Parameters!$C$9&amp;";Custom2#"&amp;Parameters!$C$10&amp;";Custom3#"&amp;Parameters!$C$11&amp;";Custom4#"&amp;Parameters!$C$12&amp;"")/1000</f>
        <v>#VALUE!</v>
      </c>
      <c r="N24" s="30" t="e" vm="1">
        <f ca="1">[1]!HsGetValue(Parameters!$C$1,"Scenario#"&amp;Parameters!$C$4&amp;";Year#"&amp;N$6&amp;";Period#"&amp;N$3&amp;";View#"&amp;Parameters!$C$6&amp;";Entity#"&amp;Parameters!$C$7&amp;";Value#"&amp;Parameters!$C$2&amp;";Account#"&amp;$R24&amp;";ICP#"&amp;Parameters!$C$3&amp;";Custom1#"&amp;Parameters!$C$9&amp;";Custom2#"&amp;Parameters!$C$10&amp;";Custom3#"&amp;Parameters!$C$11&amp;";Custom4#"&amp;Parameters!$C$12&amp;"")/1000</f>
        <v>#VALUE!</v>
      </c>
      <c r="R24" s="8" t="s">
        <v>136</v>
      </c>
    </row>
    <row r="25" spans="2:19" s="2" customFormat="1">
      <c r="B25" t="s">
        <v>137</v>
      </c>
      <c r="C25" s="56" t="e" vm="1">
        <f ca="1">[1]!HsGetValue(Parameters!$C$1,"Scenario#"&amp;Parameters!$C$4&amp;";Year#"&amp;C$6&amp;";Period#"&amp;C$3&amp;";View#"&amp;Parameters!$C$6&amp;";Entity#"&amp;Parameters!$C$7&amp;";Value#"&amp;Parameters!$C$2&amp;";Account#"&amp;$R25&amp;";ICP#"&amp;Parameters!$C$3&amp;";Custom1#"&amp;Parameters!$C$9&amp;";Custom2#"&amp;Parameters!$C$10&amp;";Custom3#"&amp;Parameters!$C$11&amp;";Custom4#"&amp;Parameters!$C$12&amp;"")/1000</f>
        <v>#VALUE!</v>
      </c>
      <c r="D25" s="56" t="e" vm="1">
        <f ca="1">[1]!HsGetValue(Parameters!$C$1,"Scenario#"&amp;Parameters!$C$4&amp;";Year#"&amp;D$6&amp;";Period#"&amp;D$3&amp;";View#"&amp;Parameters!$C$6&amp;";Entity#"&amp;Parameters!$C$7&amp;";Value#"&amp;Parameters!$C$2&amp;";Account#"&amp;$R25&amp;";ICP#"&amp;Parameters!$C$3&amp;";Custom1#"&amp;Parameters!$C$9&amp;";Custom2#"&amp;Parameters!$C$10&amp;";Custom3#"&amp;Parameters!$C$11&amp;";Custom4#"&amp;Parameters!$C$12&amp;"")/1000</f>
        <v>#VALUE!</v>
      </c>
      <c r="E25" s="56" t="e" vm="1">
        <f ca="1">[1]!HsGetValue(Parameters!$C$1,"Scenario#"&amp;Parameters!$C$4&amp;";Year#"&amp;E$6&amp;";Period#"&amp;E$3&amp;";View#"&amp;Parameters!$C$6&amp;";Entity#"&amp;Parameters!$C$7&amp;";Value#"&amp;Parameters!$C$2&amp;";Account#"&amp;$R25&amp;";ICP#"&amp;Parameters!$C$3&amp;";Custom1#"&amp;Parameters!$C$9&amp;";Custom2#"&amp;Parameters!$C$10&amp;";Custom3#"&amp;Parameters!$C$11&amp;";Custom4#"&amp;Parameters!$C$12&amp;"")/1000</f>
        <v>#VALUE!</v>
      </c>
      <c r="F25" s="56" t="e" vm="1">
        <f ca="1">[1]!HsGetValue(Parameters!$C$1,"Scenario#"&amp;Parameters!$C$4&amp;";Year#"&amp;F$6&amp;";Period#"&amp;F$3&amp;";View#"&amp;Parameters!$C$6&amp;";Entity#"&amp;Parameters!$C$7&amp;";Value#"&amp;Parameters!$C$2&amp;";Account#"&amp;$R25&amp;";ICP#"&amp;Parameters!$C$3&amp;";Custom1#"&amp;Parameters!$C$9&amp;";Custom2#"&amp;Parameters!$C$10&amp;";Custom3#"&amp;Parameters!$C$11&amp;";Custom4#"&amp;Parameters!$C$12&amp;"")/1000</f>
        <v>#VALUE!</v>
      </c>
      <c r="G25" s="57" t="e" vm="1">
        <f ca="1">[1]!HsGetValue(Parameters!$C$1,"Scenario#"&amp;Parameters!$C$4&amp;";Year#"&amp;G$6&amp;";Period#"&amp;G$3&amp;";View#"&amp;Parameters!$C$6&amp;";Entity#"&amp;Parameters!$C$7&amp;";Value#"&amp;Parameters!$C$2&amp;";Account#"&amp;$R25&amp;";ICP#"&amp;Parameters!$C$3&amp;";Custom1#"&amp;Parameters!$C$9&amp;";Custom2#"&amp;Parameters!$C$10&amp;";Custom3#"&amp;Parameters!$C$11&amp;";Custom4#"&amp;Parameters!$C$12&amp;"")/1000</f>
        <v>#VALUE!</v>
      </c>
      <c r="H25" s="56" t="e" vm="1">
        <f ca="1">[1]!HsGetValue(Parameters!$C$1,"Scenario#"&amp;Parameters!$C$4&amp;";Year#"&amp;H$6&amp;";Period#"&amp;H$3&amp;";View#"&amp;Parameters!$C$6&amp;";Entity#"&amp;Parameters!$C$7&amp;";Value#"&amp;Parameters!$C$2&amp;";Account#"&amp;$R25&amp;";ICP#"&amp;Parameters!$C$3&amp;";Custom1#"&amp;Parameters!$C$9&amp;";Custom2#"&amp;Parameters!$C$10&amp;";Custom3#"&amp;Parameters!$C$11&amp;";Custom4#"&amp;Parameters!$C$12&amp;"")/1000</f>
        <v>#VALUE!</v>
      </c>
      <c r="I25" s="56" t="e" vm="1">
        <f ca="1">[1]!HsGetValue(Parameters!$C$1,"Scenario#"&amp;Parameters!$C$4&amp;";Year#"&amp;I$6&amp;";Period#"&amp;I$3&amp;";View#"&amp;Parameters!$C$6&amp;";Entity#"&amp;Parameters!$C$7&amp;";Value#"&amp;Parameters!$C$2&amp;";Account#"&amp;$R25&amp;";ICP#"&amp;Parameters!$C$3&amp;";Custom1#"&amp;Parameters!$C$9&amp;";Custom2#"&amp;Parameters!$C$10&amp;";Custom3#"&amp;Parameters!$C$11&amp;";Custom4#"&amp;Parameters!$C$12&amp;"")/1000</f>
        <v>#VALUE!</v>
      </c>
      <c r="J25" s="19" t="e" vm="1">
        <f ca="1">[1]!HsGetValue(Parameters!$C$1,"Scenario#"&amp;Parameters!$C$4&amp;";Year#"&amp;J$6&amp;";Period#"&amp;J$3&amp;";View#"&amp;Parameters!$C$6&amp;";Entity#"&amp;Parameters!$C$7&amp;";Value#"&amp;Parameters!$C$2&amp;";Account#"&amp;$R25&amp;";ICP#"&amp;Parameters!$C$3&amp;";Custom1#"&amp;Parameters!$C$9&amp;";Custom2#"&amp;Parameters!$C$10&amp;";Custom3#"&amp;Parameters!$C$11&amp;";Custom4#"&amp;Parameters!$C$12&amp;"")/1000</f>
        <v>#VALUE!</v>
      </c>
      <c r="K25" s="56" t="e" vm="1">
        <f ca="1">[1]!HsGetValue(Parameters!$C$1,"Scenario#"&amp;Parameters!$C$4&amp;";Year#"&amp;K$6&amp;";Period#"&amp;K$3&amp;";View#"&amp;Parameters!$C$6&amp;";Entity#"&amp;Parameters!$C$7&amp;";Value#"&amp;Parameters!$C$2&amp;";Account#"&amp;$R25&amp;";ICP#"&amp;Parameters!$C$3&amp;";Custom1#"&amp;Parameters!$C$9&amp;";Custom2#"&amp;Parameters!$C$10&amp;";Custom3#"&amp;Parameters!$C$11&amp;";Custom4#"&amp;Parameters!$C$12&amp;"")/1000</f>
        <v>#VALUE!</v>
      </c>
      <c r="L25" s="56" t="e" vm="1">
        <f ca="1">[1]!HsGetValue(Parameters!$C$1,"Scenario#"&amp;Parameters!$C$4&amp;";Year#"&amp;L$6&amp;";Period#"&amp;L$3&amp;";View#"&amp;Parameters!$C$6&amp;";Entity#"&amp;Parameters!$C$7&amp;";Value#"&amp;Parameters!$C$2&amp;";Account#"&amp;$R25&amp;";ICP#"&amp;Parameters!$C$3&amp;";Custom1#"&amp;Parameters!$C$9&amp;";Custom2#"&amp;Parameters!$C$10&amp;";Custom3#"&amp;Parameters!$C$11&amp;";Custom4#"&amp;Parameters!$C$12&amp;"")/1000</f>
        <v>#VALUE!</v>
      </c>
      <c r="M25" s="55" t="e" vm="1">
        <f ca="1">[1]!HsGetValue(Parameters!$C$1,"Scenario#"&amp;Parameters!$C$4&amp;";Year#"&amp;M$6&amp;";Period#"&amp;M$3&amp;";View#"&amp;Parameters!$C$6&amp;";Entity#"&amp;Parameters!$C$7&amp;";Value#"&amp;Parameters!$C$2&amp;";Account#"&amp;$R25&amp;";ICP#"&amp;Parameters!$C$3&amp;";Custom1#"&amp;Parameters!$C$9&amp;";Custom2#"&amp;Parameters!$C$10&amp;";Custom3#"&amp;Parameters!$C$11&amp;";Custom4#"&amp;Parameters!$C$12&amp;"")/1000</f>
        <v>#VALUE!</v>
      </c>
      <c r="N25" s="51" t="e" vm="1">
        <f ca="1">[1]!HsGetValue(Parameters!$C$1,"Scenario#"&amp;Parameters!$C$4&amp;";Year#"&amp;N$6&amp;";Period#"&amp;N$3&amp;";View#"&amp;Parameters!$C$6&amp;";Entity#"&amp;Parameters!$C$7&amp;";Value#"&amp;Parameters!$C$2&amp;";Account#"&amp;$R25&amp;";ICP#"&amp;Parameters!$C$3&amp;";Custom1#"&amp;Parameters!$C$9&amp;";Custom2#"&amp;Parameters!$C$10&amp;";Custom3#"&amp;Parameters!$C$11&amp;";Custom4#"&amp;Parameters!$C$12&amp;"")/1000</f>
        <v>#VALUE!</v>
      </c>
      <c r="R25" s="50" t="s">
        <v>138</v>
      </c>
    </row>
    <row r="26" spans="2:19">
      <c r="B26" t="s">
        <v>139</v>
      </c>
      <c r="C26" s="56" t="e" vm="1">
        <f ca="1">[1]!HsGetValue(Parameters!$C$1,"Scenario#"&amp;Parameters!$C$4&amp;";Year#"&amp;C$6&amp;";Period#"&amp;C$3&amp;";View#"&amp;Parameters!$C$6&amp;";Entity#"&amp;Parameters!$C$7&amp;";Value#"&amp;Parameters!$C$2&amp;";Account#"&amp;$R26&amp;";ICP#"&amp;Parameters!$C$3&amp;";Custom1#"&amp;Parameters!$C$9&amp;";Custom2#"&amp;Parameters!$C$10&amp;";Custom3#"&amp;Parameters!$C$11&amp;";Custom4#"&amp;Parameters!$C$12&amp;"")/1000</f>
        <v>#VALUE!</v>
      </c>
      <c r="D26" s="56" t="e" vm="1">
        <f ca="1">[1]!HsGetValue(Parameters!$C$1,"Scenario#"&amp;Parameters!$C$4&amp;";Year#"&amp;D$6&amp;";Period#"&amp;D$3&amp;";View#"&amp;Parameters!$C$6&amp;";Entity#"&amp;Parameters!$C$7&amp;";Value#"&amp;Parameters!$C$2&amp;";Account#"&amp;$R26&amp;";ICP#"&amp;Parameters!$C$3&amp;";Custom1#"&amp;Parameters!$C$9&amp;";Custom2#"&amp;Parameters!$C$10&amp;";Custom3#"&amp;Parameters!$C$11&amp;";Custom4#"&amp;Parameters!$C$12&amp;"")/1000</f>
        <v>#VALUE!</v>
      </c>
      <c r="E26" s="56" t="e" vm="1">
        <f ca="1">[1]!HsGetValue(Parameters!$C$1,"Scenario#"&amp;Parameters!$C$4&amp;";Year#"&amp;E$6&amp;";Period#"&amp;E$3&amp;";View#"&amp;Parameters!$C$6&amp;";Entity#"&amp;Parameters!$C$7&amp;";Value#"&amp;Parameters!$C$2&amp;";Account#"&amp;$R26&amp;";ICP#"&amp;Parameters!$C$3&amp;";Custom1#"&amp;Parameters!$C$9&amp;";Custom2#"&amp;Parameters!$C$10&amp;";Custom3#"&amp;Parameters!$C$11&amp;";Custom4#"&amp;Parameters!$C$12&amp;"")/1000</f>
        <v>#VALUE!</v>
      </c>
      <c r="F26" s="56" t="e" vm="1">
        <f ca="1">[1]!HsGetValue(Parameters!$C$1,"Scenario#"&amp;Parameters!$C$4&amp;";Year#"&amp;F$6&amp;";Period#"&amp;F$3&amp;";View#"&amp;Parameters!$C$6&amp;";Entity#"&amp;Parameters!$C$7&amp;";Value#"&amp;Parameters!$C$2&amp;";Account#"&amp;$R26&amp;";ICP#"&amp;Parameters!$C$3&amp;";Custom1#"&amp;Parameters!$C$9&amp;";Custom2#"&amp;Parameters!$C$10&amp;";Custom3#"&amp;Parameters!$C$11&amp;";Custom4#"&amp;Parameters!$C$12&amp;"")/1000</f>
        <v>#VALUE!</v>
      </c>
      <c r="G26" s="57" t="e" vm="1">
        <f ca="1">[1]!HsGetValue(Parameters!$C$1,"Scenario#"&amp;Parameters!$C$4&amp;";Year#"&amp;G$6&amp;";Period#"&amp;G$3&amp;";View#"&amp;Parameters!$C$6&amp;";Entity#"&amp;Parameters!$C$7&amp;";Value#"&amp;Parameters!$C$2&amp;";Account#"&amp;$R26&amp;";ICP#"&amp;Parameters!$C$3&amp;";Custom1#"&amp;Parameters!$C$9&amp;";Custom2#"&amp;Parameters!$C$10&amp;";Custom3#"&amp;Parameters!$C$11&amp;";Custom4#"&amp;Parameters!$C$12&amp;"")/1000</f>
        <v>#VALUE!</v>
      </c>
      <c r="H26" s="56" t="e" vm="1">
        <f ca="1">[1]!HsGetValue(Parameters!$C$1,"Scenario#"&amp;Parameters!$C$4&amp;";Year#"&amp;H$6&amp;";Period#"&amp;H$3&amp;";View#"&amp;Parameters!$C$6&amp;";Entity#"&amp;Parameters!$C$7&amp;";Value#"&amp;Parameters!$C$2&amp;";Account#"&amp;$R26&amp;";ICP#"&amp;Parameters!$C$3&amp;";Custom1#"&amp;Parameters!$C$9&amp;";Custom2#"&amp;Parameters!$C$10&amp;";Custom3#"&amp;Parameters!$C$11&amp;";Custom4#"&amp;Parameters!$C$12&amp;"")/1000</f>
        <v>#VALUE!</v>
      </c>
      <c r="I26" s="56" t="e" vm="1">
        <f ca="1">[1]!HsGetValue(Parameters!$C$1,"Scenario#"&amp;Parameters!$C$4&amp;";Year#"&amp;I$6&amp;";Period#"&amp;I$3&amp;";View#"&amp;Parameters!$C$6&amp;";Entity#"&amp;Parameters!$C$7&amp;";Value#"&amp;Parameters!$C$2&amp;";Account#"&amp;$R26&amp;";ICP#"&amp;Parameters!$C$3&amp;";Custom1#"&amp;Parameters!$C$9&amp;";Custom2#"&amp;Parameters!$C$10&amp;";Custom3#"&amp;Parameters!$C$11&amp;";Custom4#"&amp;Parameters!$C$12&amp;"")/1000</f>
        <v>#VALUE!</v>
      </c>
      <c r="J26" s="19" t="e" vm="1">
        <f ca="1">[1]!HsGetValue(Parameters!$C$1,"Scenario#"&amp;Parameters!$C$4&amp;";Year#"&amp;J$6&amp;";Period#"&amp;J$3&amp;";View#"&amp;Parameters!$C$6&amp;";Entity#"&amp;Parameters!$C$7&amp;";Value#"&amp;Parameters!$C$2&amp;";Account#"&amp;$R26&amp;";ICP#"&amp;Parameters!$C$3&amp;";Custom1#"&amp;Parameters!$C$9&amp;";Custom2#"&amp;Parameters!$C$10&amp;";Custom3#"&amp;Parameters!$C$11&amp;";Custom4#"&amp;Parameters!$C$12&amp;"")/1000</f>
        <v>#VALUE!</v>
      </c>
      <c r="K26" s="56" t="e" vm="1">
        <f ca="1">[1]!HsGetValue(Parameters!$C$1,"Scenario#"&amp;Parameters!$C$4&amp;";Year#"&amp;K$6&amp;";Period#"&amp;K$3&amp;";View#"&amp;Parameters!$C$6&amp;";Entity#"&amp;Parameters!$C$7&amp;";Value#"&amp;Parameters!$C$2&amp;";Account#"&amp;$R26&amp;";ICP#"&amp;Parameters!$C$3&amp;";Custom1#"&amp;Parameters!$C$9&amp;";Custom2#"&amp;Parameters!$C$10&amp;";Custom3#"&amp;Parameters!$C$11&amp;";Custom4#"&amp;Parameters!$C$12&amp;"")/1000</f>
        <v>#VALUE!</v>
      </c>
      <c r="L26" s="56" t="e" vm="1">
        <f ca="1">[1]!HsGetValue(Parameters!$C$1,"Scenario#"&amp;Parameters!$C$4&amp;";Year#"&amp;L$6&amp;";Period#"&amp;L$3&amp;";View#"&amp;Parameters!$C$6&amp;";Entity#"&amp;Parameters!$C$7&amp;";Value#"&amp;Parameters!$C$2&amp;";Account#"&amp;$R26&amp;";ICP#"&amp;Parameters!$C$3&amp;";Custom1#"&amp;Parameters!$C$9&amp;";Custom2#"&amp;Parameters!$C$10&amp;";Custom3#"&amp;Parameters!$C$11&amp;";Custom4#"&amp;Parameters!$C$12&amp;"")/1000</f>
        <v>#VALUE!</v>
      </c>
      <c r="M26" s="55" t="e" vm="1">
        <f ca="1">[1]!HsGetValue(Parameters!$C$1,"Scenario#"&amp;Parameters!$C$4&amp;";Year#"&amp;M$6&amp;";Period#"&amp;M$3&amp;";View#"&amp;Parameters!$C$6&amp;";Entity#"&amp;Parameters!$C$7&amp;";Value#"&amp;Parameters!$C$2&amp;";Account#"&amp;$R26&amp;";ICP#"&amp;Parameters!$C$3&amp;";Custom1#"&amp;Parameters!$C$9&amp;";Custom2#"&amp;Parameters!$C$10&amp;";Custom3#"&amp;Parameters!$C$11&amp;";Custom4#"&amp;Parameters!$C$12&amp;"")/1000</f>
        <v>#VALUE!</v>
      </c>
      <c r="R26" s="8" t="s">
        <v>140</v>
      </c>
    </row>
    <row r="27" spans="2:19" s="2" customFormat="1">
      <c r="B27" t="s">
        <v>141</v>
      </c>
      <c r="C27" s="56" t="e" vm="1">
        <f ca="1">[1]!HsGetValue(Parameters!$C$1,"Scenario#"&amp;Parameters!$C$4&amp;";Year#"&amp;C$6&amp;";Period#"&amp;C$3&amp;";View#"&amp;Parameters!$C$6&amp;";Entity#"&amp;Parameters!$C$7&amp;";Value#"&amp;Parameters!$C$2&amp;";Account#"&amp;$R27&amp;";ICP#"&amp;Parameters!$C$3&amp;";Custom1#"&amp;Parameters!$C$9&amp;";Custom2#"&amp;Parameters!$C$10&amp;";Custom3#"&amp;Parameters!$C$11&amp;";Custom4#"&amp;Parameters!$C$12&amp;"")/1000</f>
        <v>#VALUE!</v>
      </c>
      <c r="D27" s="56" t="e" vm="1">
        <f ca="1">[1]!HsGetValue(Parameters!$C$1,"Scenario#"&amp;Parameters!$C$4&amp;";Year#"&amp;D$6&amp;";Period#"&amp;D$3&amp;";View#"&amp;Parameters!$C$6&amp;";Entity#"&amp;Parameters!$C$7&amp;";Value#"&amp;Parameters!$C$2&amp;";Account#"&amp;$R27&amp;";ICP#"&amp;Parameters!$C$3&amp;";Custom1#"&amp;Parameters!$C$9&amp;";Custom2#"&amp;Parameters!$C$10&amp;";Custom3#"&amp;Parameters!$C$11&amp;";Custom4#"&amp;Parameters!$C$12&amp;"")/1000</f>
        <v>#VALUE!</v>
      </c>
      <c r="E27" s="56" t="e" vm="1">
        <f ca="1">[1]!HsGetValue(Parameters!$C$1,"Scenario#"&amp;Parameters!$C$4&amp;";Year#"&amp;E$6&amp;";Period#"&amp;E$3&amp;";View#"&amp;Parameters!$C$6&amp;";Entity#"&amp;Parameters!$C$7&amp;";Value#"&amp;Parameters!$C$2&amp;";Account#"&amp;$R27&amp;";ICP#"&amp;Parameters!$C$3&amp;";Custom1#"&amp;Parameters!$C$9&amp;";Custom2#"&amp;Parameters!$C$10&amp;";Custom3#"&amp;Parameters!$C$11&amp;";Custom4#"&amp;Parameters!$C$12&amp;"")/1000</f>
        <v>#VALUE!</v>
      </c>
      <c r="F27" s="56" t="e" vm="1">
        <f ca="1">[1]!HsGetValue(Parameters!$C$1,"Scenario#"&amp;Parameters!$C$4&amp;";Year#"&amp;F$6&amp;";Period#"&amp;F$3&amp;";View#"&amp;Parameters!$C$6&amp;";Entity#"&amp;Parameters!$C$7&amp;";Value#"&amp;Parameters!$C$2&amp;";Account#"&amp;$R27&amp;";ICP#"&amp;Parameters!$C$3&amp;";Custom1#"&amp;Parameters!$C$9&amp;";Custom2#"&amp;Parameters!$C$10&amp;";Custom3#"&amp;Parameters!$C$11&amp;";Custom4#"&amp;Parameters!$C$12&amp;"")/1000</f>
        <v>#VALUE!</v>
      </c>
      <c r="G27" s="57" t="e" vm="1">
        <f ca="1">[1]!HsGetValue(Parameters!$C$1,"Scenario#"&amp;Parameters!$C$4&amp;";Year#"&amp;G$6&amp;";Period#"&amp;G$3&amp;";View#"&amp;Parameters!$C$6&amp;";Entity#"&amp;Parameters!$C$7&amp;";Value#"&amp;Parameters!$C$2&amp;";Account#"&amp;$R27&amp;";ICP#"&amp;Parameters!$C$3&amp;";Custom1#"&amp;Parameters!$C$9&amp;";Custom2#"&amp;Parameters!$C$10&amp;";Custom3#"&amp;Parameters!$C$11&amp;";Custom4#"&amp;Parameters!$C$12&amp;"")/1000</f>
        <v>#VALUE!</v>
      </c>
      <c r="H27" s="56" t="e" vm="1">
        <f ca="1">[1]!HsGetValue(Parameters!$C$1,"Scenario#"&amp;Parameters!$C$4&amp;";Year#"&amp;H$6&amp;";Period#"&amp;H$3&amp;";View#"&amp;Parameters!$C$6&amp;";Entity#"&amp;Parameters!$C$7&amp;";Value#"&amp;Parameters!$C$2&amp;";Account#"&amp;$R27&amp;";ICP#"&amp;Parameters!$C$3&amp;";Custom1#"&amp;Parameters!$C$9&amp;";Custom2#"&amp;Parameters!$C$10&amp;";Custom3#"&amp;Parameters!$C$11&amp;";Custom4#"&amp;Parameters!$C$12&amp;"")/1000</f>
        <v>#VALUE!</v>
      </c>
      <c r="I27" s="56" t="e" vm="1">
        <f ca="1">[1]!HsGetValue(Parameters!$C$1,"Scenario#"&amp;Parameters!$C$4&amp;";Year#"&amp;I$6&amp;";Period#"&amp;I$3&amp;";View#"&amp;Parameters!$C$6&amp;";Entity#"&amp;Parameters!$C$7&amp;";Value#"&amp;Parameters!$C$2&amp;";Account#"&amp;$R27&amp;";ICP#"&amp;Parameters!$C$3&amp;";Custom1#"&amp;Parameters!$C$9&amp;";Custom2#"&amp;Parameters!$C$10&amp;";Custom3#"&amp;Parameters!$C$11&amp;";Custom4#"&amp;Parameters!$C$12&amp;"")/1000</f>
        <v>#VALUE!</v>
      </c>
      <c r="J27" s="19" t="e" vm="1">
        <f ca="1">[1]!HsGetValue(Parameters!$C$1,"Scenario#"&amp;Parameters!$C$4&amp;";Year#"&amp;J$6&amp;";Period#"&amp;J$3&amp;";View#"&amp;Parameters!$C$6&amp;";Entity#"&amp;Parameters!$C$7&amp;";Value#"&amp;Parameters!$C$2&amp;";Account#"&amp;$R27&amp;";ICP#"&amp;Parameters!$C$3&amp;";Custom1#"&amp;Parameters!$C$9&amp;";Custom2#"&amp;Parameters!$C$10&amp;";Custom3#"&amp;Parameters!$C$11&amp;";Custom4#"&amp;Parameters!$C$12&amp;"")/1000</f>
        <v>#VALUE!</v>
      </c>
      <c r="K27" s="56" t="e" vm="1">
        <f ca="1">[1]!HsGetValue(Parameters!$C$1,"Scenario#"&amp;Parameters!$C$4&amp;";Year#"&amp;K$6&amp;";Period#"&amp;K$3&amp;";View#"&amp;Parameters!$C$6&amp;";Entity#"&amp;Parameters!$C$7&amp;";Value#"&amp;Parameters!$C$2&amp;";Account#"&amp;$R27&amp;";ICP#"&amp;Parameters!$C$3&amp;";Custom1#"&amp;Parameters!$C$9&amp;";Custom2#"&amp;Parameters!$C$10&amp;";Custom3#"&amp;Parameters!$C$11&amp;";Custom4#"&amp;Parameters!$C$12&amp;"")/1000</f>
        <v>#VALUE!</v>
      </c>
      <c r="L27" s="56" t="e" vm="1">
        <f ca="1">[1]!HsGetValue(Parameters!$C$1,"Scenario#"&amp;Parameters!$C$4&amp;";Year#"&amp;L$6&amp;";Period#"&amp;L$3&amp;";View#"&amp;Parameters!$C$6&amp;";Entity#"&amp;Parameters!$C$7&amp;";Value#"&amp;Parameters!$C$2&amp;";Account#"&amp;$R27&amp;";ICP#"&amp;Parameters!$C$3&amp;";Custom1#"&amp;Parameters!$C$9&amp;";Custom2#"&amp;Parameters!$C$10&amp;";Custom3#"&amp;Parameters!$C$11&amp;";Custom4#"&amp;Parameters!$C$12&amp;"")/1000</f>
        <v>#VALUE!</v>
      </c>
      <c r="M27" s="55" t="e" vm="1">
        <f ca="1">[1]!HsGetValue(Parameters!$C$1,"Scenario#"&amp;Parameters!$C$4&amp;";Year#"&amp;M$6&amp;";Period#"&amp;M$3&amp;";View#"&amp;Parameters!$C$6&amp;";Entity#"&amp;Parameters!$C$7&amp;";Value#"&amp;Parameters!$C$2&amp;";Account#"&amp;$R27&amp;";ICP#"&amp;Parameters!$C$3&amp;";Custom1#"&amp;Parameters!$C$9&amp;";Custom2#"&amp;Parameters!$C$10&amp;";Custom3#"&amp;Parameters!$C$11&amp;";Custom4#"&amp;Parameters!$C$12&amp;"")/1000</f>
        <v>#VALUE!</v>
      </c>
      <c r="N27" s="51" t="e" vm="1">
        <f ca="1">[1]!HsGetValue(Parameters!$C$1,"Scenario#"&amp;Parameters!$C$4&amp;";Year#"&amp;N$6&amp;";Period#"&amp;N$3&amp;";View#"&amp;Parameters!$C$6&amp;";Entity#"&amp;Parameters!$C$7&amp;";Value#"&amp;Parameters!$C$2&amp;";Account#"&amp;$R27&amp;";ICP#"&amp;Parameters!$C$3&amp;";Custom1#"&amp;Parameters!$C$9&amp;";Custom2#"&amp;Parameters!$C$10&amp;";Custom3#"&amp;Parameters!$C$11&amp;";Custom4#"&amp;Parameters!$C$12&amp;"")/1000</f>
        <v>#VALUE!</v>
      </c>
      <c r="R27" s="50" t="s">
        <v>142</v>
      </c>
    </row>
    <row r="28" spans="2:19">
      <c r="B28" t="s">
        <v>143</v>
      </c>
      <c r="C28" s="56" t="e" vm="1">
        <f ca="1">[1]!HsGetValue(Parameters!$C$1,"Scenario#"&amp;Parameters!$C$4&amp;";Year#"&amp;C$6&amp;";Period#"&amp;C$3&amp;";View#"&amp;Parameters!$C$6&amp;";Entity#"&amp;Parameters!$C$7&amp;";Value#"&amp;Parameters!$C$2&amp;";Account#"&amp;$R28&amp;";ICP#"&amp;Parameters!$C$3&amp;";Custom1#"&amp;Parameters!$C$9&amp;";Custom2#"&amp;Parameters!$C$10&amp;";Custom3#"&amp;Parameters!$C$11&amp;";Custom4#"&amp;Parameters!$C$12&amp;"")/1000</f>
        <v>#VALUE!</v>
      </c>
      <c r="D28" s="56" t="e" vm="1">
        <f ca="1">[1]!HsGetValue(Parameters!$C$1,"Scenario#"&amp;Parameters!$C$4&amp;";Year#"&amp;D$6&amp;";Period#"&amp;D$3&amp;";View#"&amp;Parameters!$C$6&amp;";Entity#"&amp;Parameters!$C$7&amp;";Value#"&amp;Parameters!$C$2&amp;";Account#"&amp;$R28&amp;";ICP#"&amp;Parameters!$C$3&amp;";Custom1#"&amp;Parameters!$C$9&amp;";Custom2#"&amp;Parameters!$C$10&amp;";Custom3#"&amp;Parameters!$C$11&amp;";Custom4#"&amp;Parameters!$C$12&amp;"")/1000</f>
        <v>#VALUE!</v>
      </c>
      <c r="E28" s="56" t="e" vm="1">
        <f ca="1">[1]!HsGetValue(Parameters!$C$1,"Scenario#"&amp;Parameters!$C$4&amp;";Year#"&amp;E$6&amp;";Period#"&amp;E$3&amp;";View#"&amp;Parameters!$C$6&amp;";Entity#"&amp;Parameters!$C$7&amp;";Value#"&amp;Parameters!$C$2&amp;";Account#"&amp;$R28&amp;";ICP#"&amp;Parameters!$C$3&amp;";Custom1#"&amp;Parameters!$C$9&amp;";Custom2#"&amp;Parameters!$C$10&amp;";Custom3#"&amp;Parameters!$C$11&amp;";Custom4#"&amp;Parameters!$C$12&amp;"")/1000</f>
        <v>#VALUE!</v>
      </c>
      <c r="F28" s="56" t="e" vm="1">
        <f ca="1">[1]!HsGetValue(Parameters!$C$1,"Scenario#"&amp;Parameters!$C$4&amp;";Year#"&amp;F$6&amp;";Period#"&amp;F$3&amp;";View#"&amp;Parameters!$C$6&amp;";Entity#"&amp;Parameters!$C$7&amp;";Value#"&amp;Parameters!$C$2&amp;";Account#"&amp;$R28&amp;";ICP#"&amp;Parameters!$C$3&amp;";Custom1#"&amp;Parameters!$C$9&amp;";Custom2#"&amp;Parameters!$C$10&amp;";Custom3#"&amp;Parameters!$C$11&amp;";Custom4#"&amp;Parameters!$C$12&amp;"")/1000</f>
        <v>#VALUE!</v>
      </c>
      <c r="G28" s="57" t="e" vm="1">
        <f ca="1">[1]!HsGetValue(Parameters!$C$1,"Scenario#"&amp;Parameters!$C$4&amp;";Year#"&amp;G$6&amp;";Period#"&amp;G$3&amp;";View#"&amp;Parameters!$C$6&amp;";Entity#"&amp;Parameters!$C$7&amp;";Value#"&amp;Parameters!$C$2&amp;";Account#"&amp;$R28&amp;";ICP#"&amp;Parameters!$C$3&amp;";Custom1#"&amp;Parameters!$C$9&amp;";Custom2#"&amp;Parameters!$C$10&amp;";Custom3#"&amp;Parameters!$C$11&amp;";Custom4#"&amp;Parameters!$C$12&amp;"")/1000</f>
        <v>#VALUE!</v>
      </c>
      <c r="H28" s="56" t="e" vm="1">
        <f ca="1">[1]!HsGetValue(Parameters!$C$1,"Scenario#"&amp;Parameters!$C$4&amp;";Year#"&amp;H$6&amp;";Period#"&amp;H$3&amp;";View#"&amp;Parameters!$C$6&amp;";Entity#"&amp;Parameters!$C$7&amp;";Value#"&amp;Parameters!$C$2&amp;";Account#"&amp;$R28&amp;";ICP#"&amp;Parameters!$C$3&amp;";Custom1#"&amp;Parameters!$C$9&amp;";Custom2#"&amp;Parameters!$C$10&amp;";Custom3#"&amp;Parameters!$C$11&amp;";Custom4#"&amp;Parameters!$C$12&amp;"")/1000</f>
        <v>#VALUE!</v>
      </c>
      <c r="I28" s="56" t="e" vm="1">
        <f ca="1">[1]!HsGetValue(Parameters!$C$1,"Scenario#"&amp;Parameters!$C$4&amp;";Year#"&amp;I$6&amp;";Period#"&amp;I$3&amp;";View#"&amp;Parameters!$C$6&amp;";Entity#"&amp;Parameters!$C$7&amp;";Value#"&amp;Parameters!$C$2&amp;";Account#"&amp;$R28&amp;";ICP#"&amp;Parameters!$C$3&amp;";Custom1#"&amp;Parameters!$C$9&amp;";Custom2#"&amp;Parameters!$C$10&amp;";Custom3#"&amp;Parameters!$C$11&amp;";Custom4#"&amp;Parameters!$C$12&amp;"")/1000</f>
        <v>#VALUE!</v>
      </c>
      <c r="J28" s="19" t="e" vm="1">
        <f ca="1">[1]!HsGetValue(Parameters!$C$1,"Scenario#"&amp;Parameters!$C$4&amp;";Year#"&amp;J$6&amp;";Period#"&amp;J$3&amp;";View#"&amp;Parameters!$C$6&amp;";Entity#"&amp;Parameters!$C$7&amp;";Value#"&amp;Parameters!$C$2&amp;";Account#"&amp;$R28&amp;";ICP#"&amp;Parameters!$C$3&amp;";Custom1#"&amp;Parameters!$C$9&amp;";Custom2#"&amp;Parameters!$C$10&amp;";Custom3#"&amp;Parameters!$C$11&amp;";Custom4#"&amp;Parameters!$C$12&amp;"")/1000</f>
        <v>#VALUE!</v>
      </c>
      <c r="K28" s="56" t="e" vm="1">
        <f ca="1">[1]!HsGetValue(Parameters!$C$1,"Scenario#"&amp;Parameters!$C$4&amp;";Year#"&amp;K$6&amp;";Period#"&amp;K$3&amp;";View#"&amp;Parameters!$C$6&amp;";Entity#"&amp;Parameters!$C$7&amp;";Value#"&amp;Parameters!$C$2&amp;";Account#"&amp;$R28&amp;";ICP#"&amp;Parameters!$C$3&amp;";Custom1#"&amp;Parameters!$C$9&amp;";Custom2#"&amp;Parameters!$C$10&amp;";Custom3#"&amp;Parameters!$C$11&amp;";Custom4#"&amp;Parameters!$C$12&amp;"")/1000</f>
        <v>#VALUE!</v>
      </c>
      <c r="L28" s="56" t="e" vm="1">
        <f ca="1">[1]!HsGetValue(Parameters!$C$1,"Scenario#"&amp;Parameters!$C$4&amp;";Year#"&amp;L$6&amp;";Period#"&amp;L$3&amp;";View#"&amp;Parameters!$C$6&amp;";Entity#"&amp;Parameters!$C$7&amp;";Value#"&amp;Parameters!$C$2&amp;";Account#"&amp;$R28&amp;";ICP#"&amp;Parameters!$C$3&amp;";Custom1#"&amp;Parameters!$C$9&amp;";Custom2#"&amp;Parameters!$C$10&amp;";Custom3#"&amp;Parameters!$C$11&amp;";Custom4#"&amp;Parameters!$C$12&amp;"")/1000</f>
        <v>#VALUE!</v>
      </c>
      <c r="M28" s="55" t="e" vm="1">
        <f ca="1">[1]!HsGetValue(Parameters!$C$1,"Scenario#"&amp;Parameters!$C$4&amp;";Year#"&amp;M$6&amp;";Period#"&amp;M$3&amp;";View#"&amp;Parameters!$C$6&amp;";Entity#"&amp;Parameters!$C$7&amp;";Value#"&amp;Parameters!$C$2&amp;";Account#"&amp;$R28&amp;";ICP#"&amp;Parameters!$C$3&amp;";Custom1#"&amp;Parameters!$C$9&amp;";Custom2#"&amp;Parameters!$C$10&amp;";Custom3#"&amp;Parameters!$C$11&amp;";Custom4#"&amp;Parameters!$C$12&amp;"")/1000+Manual!C19</f>
        <v>#VALUE!</v>
      </c>
      <c r="R28" s="8" t="s">
        <v>144</v>
      </c>
    </row>
    <row r="29" spans="2:19">
      <c r="B29" t="s">
        <v>145</v>
      </c>
      <c r="C29" s="56" t="e" vm="1">
        <f ca="1">[1]!HsGetValue(Parameters!$C$1,"Scenario#"&amp;Parameters!$C$4&amp;";Year#"&amp;C$6&amp;";Period#"&amp;C$3&amp;";View#"&amp;Parameters!$C$6&amp;";Entity#"&amp;Parameters!$C$7&amp;";Value#"&amp;Parameters!$C$2&amp;";Account#"&amp;$R29&amp;";ICP#"&amp;Parameters!$C$3&amp;";Custom1#"&amp;Parameters!$C$9&amp;";Custom2#"&amp;Parameters!$C$10&amp;";Custom3#"&amp;Parameters!$C$11&amp;";Custom4#"&amp;Parameters!$C$12&amp;"")/1000</f>
        <v>#VALUE!</v>
      </c>
      <c r="D29" s="56" t="e" vm="1">
        <f ca="1">[1]!HsGetValue(Parameters!$C$1,"Scenario#"&amp;Parameters!$C$4&amp;";Year#"&amp;D$6&amp;";Period#"&amp;D$3&amp;";View#"&amp;Parameters!$C$6&amp;";Entity#"&amp;Parameters!$C$7&amp;";Value#"&amp;Parameters!$C$2&amp;";Account#"&amp;$R29&amp;";ICP#"&amp;Parameters!$C$3&amp;";Custom1#"&amp;Parameters!$C$9&amp;";Custom2#"&amp;Parameters!$C$10&amp;";Custom3#"&amp;Parameters!$C$11&amp;";Custom4#"&amp;Parameters!$C$12&amp;"")/1000</f>
        <v>#VALUE!</v>
      </c>
      <c r="E29" s="56" t="e" vm="1">
        <f ca="1">[1]!HsGetValue(Parameters!$C$1,"Scenario#"&amp;Parameters!$C$4&amp;";Year#"&amp;E$6&amp;";Period#"&amp;E$3&amp;";View#"&amp;Parameters!$C$6&amp;";Entity#"&amp;Parameters!$C$7&amp;";Value#"&amp;Parameters!$C$2&amp;";Account#"&amp;$R29&amp;";ICP#"&amp;Parameters!$C$3&amp;";Custom1#"&amp;Parameters!$C$9&amp;";Custom2#"&amp;Parameters!$C$10&amp;";Custom3#"&amp;Parameters!$C$11&amp;";Custom4#"&amp;Parameters!$C$12&amp;"")/1000</f>
        <v>#VALUE!</v>
      </c>
      <c r="F29" s="56" t="e" vm="1">
        <f ca="1">[1]!HsGetValue(Parameters!$C$1,"Scenario#"&amp;Parameters!$C$4&amp;";Year#"&amp;F$6&amp;";Period#"&amp;F$3&amp;";View#"&amp;Parameters!$C$6&amp;";Entity#"&amp;Parameters!$C$7&amp;";Value#"&amp;Parameters!$C$2&amp;";Account#"&amp;$R29&amp;";ICP#"&amp;Parameters!$C$3&amp;";Custom1#"&amp;Parameters!$C$9&amp;";Custom2#"&amp;Parameters!$C$10&amp;";Custom3#"&amp;Parameters!$C$11&amp;";Custom4#"&amp;Parameters!$C$12&amp;"")/1000</f>
        <v>#VALUE!</v>
      </c>
      <c r="G29" s="57" t="e" vm="1">
        <f ca="1">[1]!HsGetValue(Parameters!$C$1,"Scenario#"&amp;Parameters!$C$4&amp;";Year#"&amp;G$6&amp;";Period#"&amp;G$3&amp;";View#"&amp;Parameters!$C$6&amp;";Entity#"&amp;Parameters!$C$7&amp;";Value#"&amp;Parameters!$C$2&amp;";Account#"&amp;$R29&amp;";ICP#"&amp;Parameters!$C$3&amp;";Custom1#"&amp;Parameters!$C$9&amp;";Custom2#"&amp;Parameters!$C$10&amp;";Custom3#"&amp;Parameters!$C$11&amp;";Custom4#"&amp;Parameters!$C$12&amp;"")/1000</f>
        <v>#VALUE!</v>
      </c>
      <c r="H29" s="56" t="e" vm="1">
        <f ca="1">[1]!HsGetValue(Parameters!$C$1,"Scenario#"&amp;Parameters!$C$4&amp;";Year#"&amp;H$6&amp;";Period#"&amp;H$3&amp;";View#"&amp;Parameters!$C$6&amp;";Entity#"&amp;Parameters!$C$7&amp;";Value#"&amp;Parameters!$C$2&amp;";Account#"&amp;$R29&amp;";ICP#"&amp;Parameters!$C$3&amp;";Custom1#"&amp;Parameters!$C$9&amp;";Custom2#"&amp;Parameters!$C$10&amp;";Custom3#"&amp;Parameters!$C$11&amp;";Custom4#"&amp;Parameters!$C$12&amp;"")/1000</f>
        <v>#VALUE!</v>
      </c>
      <c r="I29" s="56" t="e" vm="1">
        <f ca="1">[1]!HsGetValue(Parameters!$C$1,"Scenario#"&amp;Parameters!$C$4&amp;";Year#"&amp;I$6&amp;";Period#"&amp;I$3&amp;";View#"&amp;Parameters!$C$6&amp;";Entity#"&amp;Parameters!$C$7&amp;";Value#"&amp;Parameters!$C$2&amp;";Account#"&amp;$R29&amp;";ICP#"&amp;Parameters!$C$3&amp;";Custom1#"&amp;Parameters!$C$9&amp;";Custom2#"&amp;Parameters!$C$10&amp;";Custom3#"&amp;Parameters!$C$11&amp;";Custom4#"&amp;Parameters!$C$12&amp;"")/1000</f>
        <v>#VALUE!</v>
      </c>
      <c r="J29" s="19" t="e" vm="1">
        <f ca="1">[1]!HsGetValue(Parameters!$C$1,"Scenario#"&amp;Parameters!$C$4&amp;";Year#"&amp;J$6&amp;";Period#"&amp;J$3&amp;";View#"&amp;Parameters!$C$6&amp;";Entity#"&amp;Parameters!$C$7&amp;";Value#"&amp;Parameters!$C$2&amp;";Account#"&amp;$R29&amp;";ICP#"&amp;Parameters!$C$3&amp;";Custom1#"&amp;Parameters!$C$9&amp;";Custom2#"&amp;Parameters!$C$10&amp;";Custom3#"&amp;Parameters!$C$11&amp;";Custom4#"&amp;Parameters!$C$12&amp;"")/1000</f>
        <v>#VALUE!</v>
      </c>
      <c r="K29" s="56" t="e" vm="1">
        <f ca="1">[1]!HsGetValue(Parameters!$C$1,"Scenario#"&amp;Parameters!$C$4&amp;";Year#"&amp;K$6&amp;";Period#"&amp;K$3&amp;";View#"&amp;Parameters!$C$6&amp;";Entity#"&amp;Parameters!$C$7&amp;";Value#"&amp;Parameters!$C$2&amp;";Account#"&amp;$R29&amp;";ICP#"&amp;Parameters!$C$3&amp;";Custom1#"&amp;Parameters!$C$9&amp;";Custom2#"&amp;Parameters!$C$10&amp;";Custom3#"&amp;Parameters!$C$11&amp;";Custom4#"&amp;Parameters!$C$12&amp;"")/1000</f>
        <v>#VALUE!</v>
      </c>
      <c r="L29" s="56" t="e" vm="1">
        <f ca="1">[1]!HsGetValue(Parameters!$C$1,"Scenario#"&amp;Parameters!$C$4&amp;";Year#"&amp;L$6&amp;";Period#"&amp;L$3&amp;";View#"&amp;Parameters!$C$6&amp;";Entity#"&amp;Parameters!$C$7&amp;";Value#"&amp;Parameters!$C$2&amp;";Account#"&amp;$R29&amp;";ICP#"&amp;Parameters!$C$3&amp;";Custom1#"&amp;Parameters!$C$9&amp;";Custom2#"&amp;Parameters!$C$10&amp;";Custom3#"&amp;Parameters!$C$11&amp;";Custom4#"&amp;Parameters!$C$12&amp;"")/1000</f>
        <v>#VALUE!</v>
      </c>
      <c r="M29" s="55" t="e" vm="1">
        <f ca="1">[1]!HsGetValue(Parameters!$C$1,"Scenario#"&amp;Parameters!$C$4&amp;";Year#"&amp;M$6&amp;";Period#"&amp;M$3&amp;";View#"&amp;Parameters!$C$6&amp;";Entity#"&amp;Parameters!$C$7&amp;";Value#"&amp;Parameters!$C$2&amp;";Account#"&amp;$R29&amp;";ICP#"&amp;Parameters!$C$3&amp;";Custom1#"&amp;Parameters!$C$9&amp;";Custom2#"&amp;Parameters!$C$10&amp;";Custom3#"&amp;Parameters!$C$11&amp;";Custom4#"&amp;Parameters!$C$12&amp;"")/1000</f>
        <v>#VALUE!</v>
      </c>
      <c r="N29" s="30" t="e" vm="1">
        <f ca="1">[1]!HsGetValue(Parameters!$C$1,"Scenario#"&amp;Parameters!$C$4&amp;";Year#"&amp;N$6&amp;";Period#"&amp;N$3&amp;";View#"&amp;Parameters!$C$6&amp;";Entity#"&amp;Parameters!$C$7&amp;";Value#"&amp;Parameters!$C$2&amp;";Account#"&amp;$R29&amp;";ICP#"&amp;Parameters!$C$3&amp;";Custom1#"&amp;Parameters!$C$9&amp;";Custom2#"&amp;Parameters!$C$10&amp;";Custom3#"&amp;Parameters!$C$11&amp;";Custom4#"&amp;Parameters!$C$12&amp;"")/1000</f>
        <v>#VALUE!</v>
      </c>
      <c r="R29" s="45" t="s">
        <v>146</v>
      </c>
    </row>
    <row r="30" spans="2:19">
      <c r="B30" s="2" t="s">
        <v>147</v>
      </c>
      <c r="C30" s="51" t="e" vm="2">
        <f t="shared" ref="C30:M30" ca="1" si="2">SUM(C16:C29)</f>
        <v>#VALUE!</v>
      </c>
      <c r="D30" s="51" t="e" vm="2">
        <f t="shared" ca="1" si="2"/>
        <v>#VALUE!</v>
      </c>
      <c r="E30" s="51" t="e" vm="2">
        <f t="shared" ca="1" si="2"/>
        <v>#VALUE!</v>
      </c>
      <c r="F30" s="51" t="e" vm="2">
        <f t="shared" ca="1" si="2"/>
        <v>#VALUE!</v>
      </c>
      <c r="G30" s="52" t="e" vm="2">
        <f t="shared" ca="1" si="2"/>
        <v>#VALUE!</v>
      </c>
      <c r="H30" s="51" t="e" vm="2">
        <f t="shared" ca="1" si="2"/>
        <v>#VALUE!</v>
      </c>
      <c r="I30" s="51" t="e" vm="2">
        <f t="shared" ca="1" si="2"/>
        <v>#VALUE!</v>
      </c>
      <c r="J30" s="17" t="e" vm="2">
        <f t="shared" ca="1" si="2"/>
        <v>#VALUE!</v>
      </c>
      <c r="K30" s="51" t="e" vm="2">
        <f t="shared" ca="1" si="2"/>
        <v>#VALUE!</v>
      </c>
      <c r="L30" s="51" t="e" vm="2">
        <f t="shared" ca="1" si="2"/>
        <v>#VALUE!</v>
      </c>
      <c r="M30" s="53" t="e" vm="2">
        <f t="shared" ca="1" si="2"/>
        <v>#VALUE!</v>
      </c>
      <c r="N30" s="51"/>
      <c r="R30" s="45"/>
    </row>
    <row r="31" spans="2:19">
      <c r="C31" s="30"/>
      <c r="D31" s="30"/>
      <c r="E31" s="30"/>
      <c r="F31" s="30"/>
      <c r="G31" s="46"/>
      <c r="H31" s="30"/>
      <c r="I31" s="30"/>
      <c r="J31" s="15"/>
      <c r="K31" s="30"/>
      <c r="L31" s="30"/>
      <c r="M31" s="34"/>
      <c r="N31" s="30"/>
      <c r="R31" s="45"/>
    </row>
    <row r="32" spans="2:19">
      <c r="B32" t="s">
        <v>148</v>
      </c>
      <c r="C32" s="30" t="e" vm="1">
        <f ca="1">[1]!HsGetValue(Parameters!$C$1,"Scenario#"&amp;Parameters!$C$4&amp;";Year#"&amp;C$6&amp;";Period#"&amp;C$3&amp;";View#"&amp;Parameters!$C$6&amp;";Entity#"&amp;Parameters!$C$7&amp;";Value#"&amp;Parameters!$C$2&amp;";Account#"&amp;$R32&amp;";ICP#"&amp;Parameters!$C$3&amp;";Custom1#"&amp;Parameters!$C$9&amp;";Custom2#"&amp;Parameters!$C$10&amp;";Custom3#"&amp;Parameters!$C$11&amp;";Custom4#"&amp;Parameters!$C$12&amp;"")/1000</f>
        <v>#VALUE!</v>
      </c>
      <c r="D32" s="30" t="e" vm="1">
        <f ca="1">[1]!HsGetValue(Parameters!$C$1,"Scenario#"&amp;Parameters!$C$4&amp;";Year#"&amp;D$6&amp;";Period#"&amp;D$3&amp;";View#"&amp;Parameters!$C$6&amp;";Entity#"&amp;Parameters!$C$7&amp;";Value#"&amp;Parameters!$C$2&amp;";Account#"&amp;$R32&amp;";ICP#"&amp;Parameters!$C$3&amp;";Custom1#"&amp;Parameters!$C$9&amp;";Custom2#"&amp;Parameters!$C$10&amp;";Custom3#"&amp;Parameters!$C$11&amp;";Custom4#"&amp;Parameters!$C$12&amp;"")/1000</f>
        <v>#VALUE!</v>
      </c>
      <c r="E32" s="30" t="e" vm="1">
        <f ca="1">[1]!HsGetValue(Parameters!$C$1,"Scenario#"&amp;Parameters!$C$4&amp;";Year#"&amp;E$6&amp;";Period#"&amp;E$3&amp;";View#"&amp;Parameters!$C$6&amp;";Entity#"&amp;Parameters!$C$7&amp;";Value#"&amp;Parameters!$C$2&amp;";Account#"&amp;$R32&amp;";ICP#"&amp;Parameters!$C$3&amp;";Custom1#"&amp;Parameters!$C$9&amp;";Custom2#"&amp;Parameters!$C$10&amp;";Custom3#"&amp;Parameters!$C$11&amp;";Custom4#"&amp;Parameters!$C$12&amp;"")/1000</f>
        <v>#VALUE!</v>
      </c>
      <c r="F32" s="30" t="e" vm="1">
        <f ca="1">[1]!HsGetValue(Parameters!$C$1,"Scenario#"&amp;Parameters!$C$4&amp;";Year#"&amp;F$6&amp;";Period#"&amp;F$3&amp;";View#"&amp;Parameters!$C$6&amp;";Entity#"&amp;Parameters!$C$7&amp;";Value#"&amp;Parameters!$C$2&amp;";Account#"&amp;$R32&amp;";ICP#"&amp;Parameters!$C$3&amp;";Custom1#"&amp;Parameters!$C$9&amp;";Custom2#"&amp;Parameters!$C$10&amp;";Custom3#"&amp;Parameters!$C$11&amp;";Custom4#"&amp;Parameters!$C$12&amp;"")/1000</f>
        <v>#VALUE!</v>
      </c>
      <c r="G32" s="46" t="e" vm="1">
        <f ca="1">[1]!HsGetValue(Parameters!$C$1,"Scenario#"&amp;Parameters!$C$4&amp;";Year#"&amp;G$6&amp;";Period#"&amp;G$3&amp;";View#"&amp;Parameters!$C$6&amp;";Entity#"&amp;Parameters!$C$7&amp;";Value#"&amp;Parameters!$C$2&amp;";Account#"&amp;$R32&amp;";ICP#"&amp;Parameters!$C$3&amp;";Custom1#"&amp;Parameters!$C$9&amp;";Custom2#"&amp;Parameters!$C$10&amp;";Custom3#"&amp;Parameters!$C$11&amp;";Custom4#"&amp;Parameters!$C$12&amp;"")/1000</f>
        <v>#VALUE!</v>
      </c>
      <c r="H32" s="30" t="e" vm="1">
        <f ca="1">[1]!HsGetValue(Parameters!$C$1,"Scenario#"&amp;Parameters!$C$4&amp;";Year#"&amp;H$6&amp;";Period#"&amp;H$3&amp;";View#"&amp;Parameters!$C$6&amp;";Entity#"&amp;Parameters!$C$7&amp;";Value#"&amp;Parameters!$C$2&amp;";Account#"&amp;$R32&amp;";ICP#"&amp;Parameters!$C$3&amp;";Custom1#"&amp;Parameters!$C$9&amp;";Custom2#"&amp;Parameters!$C$10&amp;";Custom3#"&amp;Parameters!$C$11&amp;";Custom4#"&amp;Parameters!$C$12&amp;"")/1000</f>
        <v>#VALUE!</v>
      </c>
      <c r="I32" s="30" t="e" vm="1">
        <f ca="1">[1]!HsGetValue(Parameters!$C$1,"Scenario#"&amp;Parameters!$C$4&amp;";Year#"&amp;I$6&amp;";Period#"&amp;I$3&amp;";View#"&amp;Parameters!$C$6&amp;";Entity#"&amp;Parameters!$C$7&amp;";Value#"&amp;Parameters!$C$2&amp;";Account#"&amp;$R32&amp;";ICP#"&amp;Parameters!$C$3&amp;";Custom1#"&amp;Parameters!$C$9&amp;";Custom2#"&amp;Parameters!$C$10&amp;";Custom3#"&amp;Parameters!$C$11&amp;";Custom4#"&amp;Parameters!$C$12&amp;"")/1000</f>
        <v>#VALUE!</v>
      </c>
      <c r="J32" s="15" t="e" vm="1">
        <f ca="1">[1]!HsGetValue(Parameters!$C$1,"Scenario#"&amp;Parameters!$C$4&amp;";Year#"&amp;J$6&amp;";Period#"&amp;J$3&amp;";View#"&amp;Parameters!$C$6&amp;";Entity#"&amp;Parameters!$C$7&amp;";Value#"&amp;Parameters!$C$2&amp;";Account#"&amp;$R32&amp;";ICP#"&amp;Parameters!$C$3&amp;";Custom1#"&amp;Parameters!$C$9&amp;";Custom2#"&amp;Parameters!$C$10&amp;";Custom3#"&amp;Parameters!$C$11&amp;";Custom4#"&amp;Parameters!$C$12&amp;"")/1000</f>
        <v>#VALUE!</v>
      </c>
      <c r="K32" s="30" t="e" vm="1">
        <f ca="1">[1]!HsGetValue(Parameters!$C$1,"Scenario#"&amp;Parameters!$C$4&amp;";Year#"&amp;K$6&amp;";Period#"&amp;K$3&amp;";View#"&amp;Parameters!$C$6&amp;";Entity#"&amp;Parameters!$C$7&amp;";Value#"&amp;Parameters!$C$2&amp;";Account#"&amp;$R32&amp;";ICP#"&amp;Parameters!$C$3&amp;";Custom1#"&amp;Parameters!$C$9&amp;";Custom2#"&amp;Parameters!$C$10&amp;";Custom3#"&amp;Parameters!$C$11&amp;";Custom4#"&amp;Parameters!$C$12&amp;"")/1000</f>
        <v>#VALUE!</v>
      </c>
      <c r="L32" s="30" t="e" vm="1">
        <f ca="1">[1]!HsGetValue(Parameters!$C$1,"Scenario#"&amp;Parameters!$C$4&amp;";Year#"&amp;L$6&amp;";Period#"&amp;L$3&amp;";View#"&amp;Parameters!$C$6&amp;";Entity#"&amp;Parameters!$C$7&amp;";Value#"&amp;Parameters!$C$2&amp;";Account#"&amp;$R32&amp;";ICP#"&amp;Parameters!$C$3&amp;";Custom1#"&amp;Parameters!$C$9&amp;";Custom2#"&amp;Parameters!$C$10&amp;";Custom3#"&amp;Parameters!$C$11&amp;";Custom4#"&amp;Parameters!$C$12&amp;"")/1000</f>
        <v>#VALUE!</v>
      </c>
      <c r="M32" s="34" t="e" vm="1">
        <f ca="1">[1]!HsGetValue(Parameters!$C$1,"Scenario#"&amp;Parameters!$C$4&amp;";Year#"&amp;M$6&amp;";Period#"&amp;M$3&amp;";View#"&amp;Parameters!$C$6&amp;";Entity#"&amp;Parameters!$C$7&amp;";Value#"&amp;Parameters!$C$2&amp;";Account#"&amp;$R32&amp;";ICP#"&amp;Parameters!$C$3&amp;";Custom1#"&amp;Parameters!$C$9&amp;";Custom2#"&amp;Parameters!$C$10&amp;";Custom3#"&amp;Parameters!$C$11&amp;";Custom4#"&amp;Parameters!$C$12&amp;"")/1000</f>
        <v>#VALUE!</v>
      </c>
      <c r="N32" s="30" t="e" vm="1">
        <f ca="1">[1]!HsGetValue(Parameters!$C$1,"Scenario#"&amp;Parameters!$C$4&amp;";Year#"&amp;N$6&amp;";Period#"&amp;N$3&amp;";View#"&amp;Parameters!$C$6&amp;";Entity#"&amp;Parameters!$C$7&amp;";Value#"&amp;Parameters!$C$2&amp;";Account#"&amp;$R32&amp;";ICP#"&amp;Parameters!$C$3&amp;";Custom1#"&amp;Parameters!$C$9&amp;";Custom2#"&amp;Parameters!$C$10&amp;";Custom3#"&amp;Parameters!$C$11&amp;";Custom4#"&amp;Parameters!$C$12&amp;"")/1000</f>
        <v>#VALUE!</v>
      </c>
      <c r="R32" s="45" t="s">
        <v>149</v>
      </c>
    </row>
    <row r="33" spans="2:18">
      <c r="B33" t="s">
        <v>150</v>
      </c>
      <c r="C33" s="30" t="e" vm="1">
        <f ca="1">[1]!HsGetValue(Parameters!$C$1,"Scenario#"&amp;Parameters!$C$4&amp;";Year#"&amp;C$6&amp;";Period#"&amp;C$3&amp;";View#"&amp;Parameters!$C$6&amp;";Entity#"&amp;Parameters!$C$7&amp;";Value#"&amp;Parameters!$C$2&amp;";Account#"&amp;$R33&amp;";ICP#"&amp;Parameters!$C$3&amp;";Custom1#"&amp;Parameters!$C$9&amp;";Custom2#"&amp;Parameters!$C$10&amp;";Custom3#"&amp;Parameters!$C$11&amp;";Custom4#"&amp;Parameters!$C$12&amp;"")/1000</f>
        <v>#VALUE!</v>
      </c>
      <c r="D33" s="30" t="e" vm="1">
        <f ca="1">[1]!HsGetValue(Parameters!$C$1,"Scenario#"&amp;Parameters!$C$4&amp;";Year#"&amp;D$6&amp;";Period#"&amp;D$3&amp;";View#"&amp;Parameters!$C$6&amp;";Entity#"&amp;Parameters!$C$7&amp;";Value#"&amp;Parameters!$C$2&amp;";Account#"&amp;$R33&amp;";ICP#"&amp;Parameters!$C$3&amp;";Custom1#"&amp;Parameters!$C$9&amp;";Custom2#"&amp;Parameters!$C$10&amp;";Custom3#"&amp;Parameters!$C$11&amp;";Custom4#"&amp;Parameters!$C$12&amp;"")/1000</f>
        <v>#VALUE!</v>
      </c>
      <c r="E33" s="30" t="e" vm="1">
        <f ca="1">[1]!HsGetValue(Parameters!$C$1,"Scenario#"&amp;Parameters!$C$4&amp;";Year#"&amp;E$6&amp;";Period#"&amp;E$3&amp;";View#"&amp;Parameters!$C$6&amp;";Entity#"&amp;Parameters!$C$7&amp;";Value#"&amp;Parameters!$C$2&amp;";Account#"&amp;$R33&amp;";ICP#"&amp;Parameters!$C$3&amp;";Custom1#"&amp;Parameters!$C$9&amp;";Custom2#"&amp;Parameters!$C$10&amp;";Custom3#"&amp;Parameters!$C$11&amp;";Custom4#"&amp;Parameters!$C$12&amp;"")/1000</f>
        <v>#VALUE!</v>
      </c>
      <c r="F33" s="30" t="e" vm="1">
        <f ca="1">[1]!HsGetValue(Parameters!$C$1,"Scenario#"&amp;Parameters!$C$4&amp;";Year#"&amp;F$6&amp;";Period#"&amp;F$3&amp;";View#"&amp;Parameters!$C$6&amp;";Entity#"&amp;Parameters!$C$7&amp;";Value#"&amp;Parameters!$C$2&amp;";Account#"&amp;$R33&amp;";ICP#"&amp;Parameters!$C$3&amp;";Custom1#"&amp;Parameters!$C$9&amp;";Custom2#"&amp;Parameters!$C$10&amp;";Custom3#"&amp;Parameters!$C$11&amp;";Custom4#"&amp;Parameters!$C$12&amp;"")/1000</f>
        <v>#VALUE!</v>
      </c>
      <c r="G33" s="46" t="e" vm="1">
        <f ca="1">[1]!HsGetValue(Parameters!$C$1,"Scenario#"&amp;Parameters!$C$4&amp;";Year#"&amp;G$6&amp;";Period#"&amp;G$3&amp;";View#"&amp;Parameters!$C$6&amp;";Entity#"&amp;Parameters!$C$7&amp;";Value#"&amp;Parameters!$C$2&amp;";Account#"&amp;$R33&amp;";ICP#"&amp;Parameters!$C$3&amp;";Custom1#"&amp;Parameters!$C$9&amp;";Custom2#"&amp;Parameters!$C$10&amp;";Custom3#"&amp;Parameters!$C$11&amp;";Custom4#"&amp;Parameters!$C$12&amp;"")/1000</f>
        <v>#VALUE!</v>
      </c>
      <c r="H33" s="30" t="e" vm="1">
        <f ca="1">[1]!HsGetValue(Parameters!$C$1,"Scenario#"&amp;Parameters!$C$4&amp;";Year#"&amp;H$6&amp;";Period#"&amp;H$3&amp;";View#"&amp;Parameters!$C$6&amp;";Entity#"&amp;Parameters!$C$7&amp;";Value#"&amp;Parameters!$C$2&amp;";Account#"&amp;$R33&amp;";ICP#"&amp;Parameters!$C$3&amp;";Custom1#"&amp;Parameters!$C$9&amp;";Custom2#"&amp;Parameters!$C$10&amp;";Custom3#"&amp;Parameters!$C$11&amp;";Custom4#"&amp;Parameters!$C$12&amp;"")/1000</f>
        <v>#VALUE!</v>
      </c>
      <c r="I33" s="30" t="e" vm="1">
        <f ca="1">[1]!HsGetValue(Parameters!$C$1,"Scenario#"&amp;Parameters!$C$4&amp;";Year#"&amp;I$6&amp;";Period#"&amp;I$3&amp;";View#"&amp;Parameters!$C$6&amp;";Entity#"&amp;Parameters!$C$7&amp;";Value#"&amp;Parameters!$C$2&amp;";Account#"&amp;$R33&amp;";ICP#"&amp;Parameters!$C$3&amp;";Custom1#"&amp;Parameters!$C$9&amp;";Custom2#"&amp;Parameters!$C$10&amp;";Custom3#"&amp;Parameters!$C$11&amp;";Custom4#"&amp;Parameters!$C$12&amp;"")/1000</f>
        <v>#VALUE!</v>
      </c>
      <c r="J33" s="15" t="e" vm="1">
        <f ca="1">[1]!HsGetValue(Parameters!$C$1,"Scenario#"&amp;Parameters!$C$4&amp;";Year#"&amp;J$6&amp;";Period#"&amp;J$3&amp;";View#"&amp;Parameters!$C$6&amp;";Entity#"&amp;Parameters!$C$7&amp;";Value#"&amp;Parameters!$C$2&amp;";Account#"&amp;$R33&amp;";ICP#"&amp;Parameters!$C$3&amp;";Custom1#"&amp;Parameters!$C$9&amp;";Custom2#"&amp;Parameters!$C$10&amp;";Custom3#"&amp;Parameters!$C$11&amp;";Custom4#"&amp;Parameters!$C$12&amp;"")/1000</f>
        <v>#VALUE!</v>
      </c>
      <c r="K33" s="30" t="e" vm="1">
        <f ca="1">[1]!HsGetValue(Parameters!$C$1,"Scenario#"&amp;Parameters!$C$4&amp;";Year#"&amp;K$6&amp;";Period#"&amp;K$3&amp;";View#"&amp;Parameters!$C$6&amp;";Entity#"&amp;Parameters!$C$7&amp;";Value#"&amp;Parameters!$C$2&amp;";Account#"&amp;$R33&amp;";ICP#"&amp;Parameters!$C$3&amp;";Custom1#"&amp;Parameters!$C$9&amp;";Custom2#"&amp;Parameters!$C$10&amp;";Custom3#"&amp;Parameters!$C$11&amp;";Custom4#"&amp;Parameters!$C$12&amp;"")/1000</f>
        <v>#VALUE!</v>
      </c>
      <c r="L33" s="30" t="e" vm="1">
        <f ca="1">[1]!HsGetValue(Parameters!$C$1,"Scenario#"&amp;Parameters!$C$4&amp;";Year#"&amp;L$6&amp;";Period#"&amp;L$3&amp;";View#"&amp;Parameters!$C$6&amp;";Entity#"&amp;Parameters!$C$7&amp;";Value#"&amp;Parameters!$C$2&amp;";Account#"&amp;$R33&amp;";ICP#"&amp;Parameters!$C$3&amp;";Custom1#"&amp;Parameters!$C$9&amp;";Custom2#"&amp;Parameters!$C$10&amp;";Custom3#"&amp;Parameters!$C$11&amp;";Custom4#"&amp;Parameters!$C$12&amp;"")/1000</f>
        <v>#VALUE!</v>
      </c>
      <c r="M33" s="34" t="e" vm="1">
        <f ca="1">[1]!HsGetValue(Parameters!$C$1,"Scenario#"&amp;Parameters!$C$4&amp;";Year#"&amp;M$6&amp;";Period#"&amp;M$3&amp;";View#"&amp;Parameters!$C$6&amp;";Entity#"&amp;Parameters!$C$7&amp;";Value#"&amp;Parameters!$C$2&amp;";Account#"&amp;$R33&amp;";ICP#"&amp;Parameters!$C$3&amp;";Custom1#"&amp;Parameters!$C$9&amp;";Custom2#"&amp;Parameters!$C$10&amp;";Custom3#"&amp;Parameters!$C$11&amp;";Custom4#"&amp;Parameters!$C$12&amp;"")/1000</f>
        <v>#VALUE!</v>
      </c>
      <c r="N33" s="30" t="e" vm="1">
        <f ca="1">[1]!HsGetValue(Parameters!$C$1,"Scenario#"&amp;Parameters!$C$4&amp;";Year#"&amp;N$6&amp;";Period#"&amp;N$3&amp;";View#"&amp;Parameters!$C$6&amp;";Entity#"&amp;Parameters!$C$7&amp;";Value#"&amp;Parameters!$C$2&amp;";Account#"&amp;$R33&amp;";ICP#"&amp;Parameters!$C$3&amp;";Custom1#"&amp;Parameters!$C$9&amp;";Custom2#"&amp;Parameters!$C$10&amp;";Custom3#"&amp;Parameters!$C$11&amp;";Custom4#"&amp;Parameters!$C$12&amp;"")/1000</f>
        <v>#VALUE!</v>
      </c>
      <c r="R33" s="45" t="s">
        <v>151</v>
      </c>
    </row>
    <row r="34" spans="2:18">
      <c r="B34" t="s">
        <v>152</v>
      </c>
      <c r="C34" s="30" t="e" vm="1">
        <f ca="1">[1]!HsGetValue(Parameters!$C$1,"Scenario#"&amp;Parameters!$C$4&amp;";Year#"&amp;C$6&amp;";Period#"&amp;C$3&amp;";View#"&amp;Parameters!$C$6&amp;";Entity#"&amp;Parameters!$C$7&amp;";Value#"&amp;Parameters!$C$2&amp;";Account#"&amp;$R34&amp;";ICP#"&amp;Parameters!$C$3&amp;";Custom1#"&amp;Parameters!$C$9&amp;";Custom2#"&amp;Parameters!$C$10&amp;";Custom3#"&amp;Parameters!$C$11&amp;";Custom4#"&amp;Parameters!$C$12&amp;"")/1000</f>
        <v>#VALUE!</v>
      </c>
      <c r="D34" s="30" t="e" vm="1">
        <f ca="1">[1]!HsGetValue(Parameters!$C$1,"Scenario#"&amp;Parameters!$C$4&amp;";Year#"&amp;D$6&amp;";Period#"&amp;D$3&amp;";View#"&amp;Parameters!$C$6&amp;";Entity#"&amp;Parameters!$C$7&amp;";Value#"&amp;Parameters!$C$2&amp;";Account#"&amp;$R34&amp;";ICP#"&amp;Parameters!$C$3&amp;";Custom1#"&amp;Parameters!$C$9&amp;";Custom2#"&amp;Parameters!$C$10&amp;";Custom3#"&amp;Parameters!$C$11&amp;";Custom4#"&amp;Parameters!$C$12&amp;"")/1000</f>
        <v>#VALUE!</v>
      </c>
      <c r="E34" s="30" t="e" vm="1">
        <f ca="1">[1]!HsGetValue(Parameters!$C$1,"Scenario#"&amp;Parameters!$C$4&amp;";Year#"&amp;E$6&amp;";Period#"&amp;E$3&amp;";View#"&amp;Parameters!$C$6&amp;";Entity#"&amp;Parameters!$C$7&amp;";Value#"&amp;Parameters!$C$2&amp;";Account#"&amp;$R34&amp;";ICP#"&amp;Parameters!$C$3&amp;";Custom1#"&amp;Parameters!$C$9&amp;";Custom2#"&amp;Parameters!$C$10&amp;";Custom3#"&amp;Parameters!$C$11&amp;";Custom4#"&amp;Parameters!$C$12&amp;"")/1000</f>
        <v>#VALUE!</v>
      </c>
      <c r="F34" s="30" t="e" vm="1">
        <f ca="1">[1]!HsGetValue(Parameters!$C$1,"Scenario#"&amp;Parameters!$C$4&amp;";Year#"&amp;F$6&amp;";Period#"&amp;F$3&amp;";View#"&amp;Parameters!$C$6&amp;";Entity#"&amp;Parameters!$C$7&amp;";Value#"&amp;Parameters!$C$2&amp;";Account#"&amp;$R34&amp;";ICP#"&amp;Parameters!$C$3&amp;";Custom1#"&amp;Parameters!$C$9&amp;";Custom2#"&amp;Parameters!$C$10&amp;";Custom3#"&amp;Parameters!$C$11&amp;";Custom4#"&amp;Parameters!$C$12&amp;"")/1000</f>
        <v>#VALUE!</v>
      </c>
      <c r="G34" s="46" t="e" vm="1">
        <f ca="1">[1]!HsGetValue(Parameters!$C$1,"Scenario#"&amp;Parameters!$C$4&amp;";Year#"&amp;G$6&amp;";Period#"&amp;G$3&amp;";View#"&amp;Parameters!$C$6&amp;";Entity#"&amp;Parameters!$C$7&amp;";Value#"&amp;Parameters!$C$2&amp;";Account#"&amp;$R34&amp;";ICP#"&amp;Parameters!$C$3&amp;";Custom1#"&amp;Parameters!$C$9&amp;";Custom2#"&amp;Parameters!$C$10&amp;";Custom3#"&amp;Parameters!$C$11&amp;";Custom4#"&amp;Parameters!$C$12&amp;"")/1000</f>
        <v>#VALUE!</v>
      </c>
      <c r="H34" s="30" t="e" vm="1">
        <f ca="1">[1]!HsGetValue(Parameters!$C$1,"Scenario#"&amp;Parameters!$C$4&amp;";Year#"&amp;H$6&amp;";Period#"&amp;H$3&amp;";View#"&amp;Parameters!$C$6&amp;";Entity#"&amp;Parameters!$C$7&amp;";Value#"&amp;Parameters!$C$2&amp;";Account#"&amp;$R34&amp;";ICP#"&amp;Parameters!$C$3&amp;";Custom1#"&amp;Parameters!$C$9&amp;";Custom2#"&amp;Parameters!$C$10&amp;";Custom3#"&amp;Parameters!$C$11&amp;";Custom4#"&amp;Parameters!$C$12&amp;"")/1000</f>
        <v>#VALUE!</v>
      </c>
      <c r="I34" s="30" t="e" vm="1">
        <f ca="1">[1]!HsGetValue(Parameters!$C$1,"Scenario#"&amp;Parameters!$C$4&amp;";Year#"&amp;I$6&amp;";Period#"&amp;I$3&amp;";View#"&amp;Parameters!$C$6&amp;";Entity#"&amp;Parameters!$C$7&amp;";Value#"&amp;Parameters!$C$2&amp;";Account#"&amp;$R34&amp;";ICP#"&amp;Parameters!$C$3&amp;";Custom1#"&amp;Parameters!$C$9&amp;";Custom2#"&amp;Parameters!$C$10&amp;";Custom3#"&amp;Parameters!$C$11&amp;";Custom4#"&amp;Parameters!$C$12&amp;"")/1000</f>
        <v>#VALUE!</v>
      </c>
      <c r="J34" s="15" t="e" vm="1">
        <f ca="1">[1]!HsGetValue(Parameters!$C$1,"Scenario#"&amp;Parameters!$C$4&amp;";Year#"&amp;J$6&amp;";Period#"&amp;J$3&amp;";View#"&amp;Parameters!$C$6&amp;";Entity#"&amp;Parameters!$C$7&amp;";Value#"&amp;Parameters!$C$2&amp;";Account#"&amp;$R34&amp;";ICP#"&amp;Parameters!$C$3&amp;";Custom1#"&amp;Parameters!$C$9&amp;";Custom2#"&amp;Parameters!$C$10&amp;";Custom3#"&amp;Parameters!$C$11&amp;";Custom4#"&amp;Parameters!$C$12&amp;"")/1000</f>
        <v>#VALUE!</v>
      </c>
      <c r="K34" s="30" t="e" vm="1">
        <f ca="1">[1]!HsGetValue(Parameters!$C$1,"Scenario#"&amp;Parameters!$C$4&amp;";Year#"&amp;K$6&amp;";Period#"&amp;K$3&amp;";View#"&amp;Parameters!$C$6&amp;";Entity#"&amp;Parameters!$C$7&amp;";Value#"&amp;Parameters!$C$2&amp;";Account#"&amp;$R34&amp;";ICP#"&amp;Parameters!$C$3&amp;";Custom1#"&amp;Parameters!$C$9&amp;";Custom2#"&amp;Parameters!$C$10&amp;";Custom3#"&amp;Parameters!$C$11&amp;";Custom4#"&amp;Parameters!$C$12&amp;"")/1000</f>
        <v>#VALUE!</v>
      </c>
      <c r="L34" s="30" t="e" vm="1">
        <f ca="1">[1]!HsGetValue(Parameters!$C$1,"Scenario#"&amp;Parameters!$C$4&amp;";Year#"&amp;L$6&amp;";Period#"&amp;L$3&amp;";View#"&amp;Parameters!$C$6&amp;";Entity#"&amp;Parameters!$C$7&amp;";Value#"&amp;Parameters!$C$2&amp;";Account#"&amp;$R34&amp;";ICP#"&amp;Parameters!$C$3&amp;";Custom1#"&amp;Parameters!$C$9&amp;";Custom2#"&amp;Parameters!$C$10&amp;";Custom3#"&amp;Parameters!$C$11&amp;";Custom4#"&amp;Parameters!$C$12&amp;"")/1000</f>
        <v>#VALUE!</v>
      </c>
      <c r="M34" s="34" t="e" vm="1">
        <f ca="1">[1]!HsGetValue(Parameters!$C$1,"Scenario#"&amp;Parameters!$C$4&amp;";Year#"&amp;M$6&amp;";Period#"&amp;M$3&amp;";View#"&amp;Parameters!$C$6&amp;";Entity#"&amp;Parameters!$C$7&amp;";Value#"&amp;Parameters!$C$2&amp;";Account#"&amp;$R34&amp;";ICP#"&amp;Parameters!$C$3&amp;";Custom1#"&amp;Parameters!$C$9&amp;";Custom2#"&amp;Parameters!$C$10&amp;";Custom3#"&amp;Parameters!$C$11&amp;";Custom4#"&amp;Parameters!$C$12&amp;"")/1000</f>
        <v>#VALUE!</v>
      </c>
      <c r="N34" s="30" t="e" vm="1">
        <f ca="1">[1]!HsGetValue(Parameters!$C$1,"Scenario#"&amp;Parameters!$C$4&amp;";Year#"&amp;N$6&amp;";Period#"&amp;N$3&amp;";View#"&amp;Parameters!$C$6&amp;";Entity#"&amp;Parameters!$C$7&amp;";Value#"&amp;Parameters!$C$2&amp;";Account#"&amp;$R34&amp;";ICP#"&amp;Parameters!$C$3&amp;";Custom1#"&amp;Parameters!$C$9&amp;";Custom2#"&amp;Parameters!$C$10&amp;";Custom3#"&amp;Parameters!$C$11&amp;";Custom4#"&amp;Parameters!$C$12&amp;"")/1000</f>
        <v>#VALUE!</v>
      </c>
      <c r="R34" s="8" t="s">
        <v>153</v>
      </c>
    </row>
    <row r="35" spans="2:18">
      <c r="B35" t="s">
        <v>154</v>
      </c>
      <c r="C35" s="30" t="e" vm="1">
        <f ca="1">[1]!HsGetValue(Parameters!$C$1,"Scenario#"&amp;Parameters!$C$4&amp;";Year#"&amp;C$6&amp;";Period#"&amp;C$3&amp;";View#"&amp;Parameters!$C$6&amp;";Entity#"&amp;Parameters!$C$7&amp;";Value#"&amp;Parameters!$C$2&amp;";Account#"&amp;$R35&amp;";ICP#"&amp;Parameters!$C$3&amp;";Custom1#"&amp;Parameters!$C$9&amp;";Custom2#"&amp;Parameters!$C$10&amp;";Custom3#"&amp;Parameters!$C$11&amp;";Custom4#"&amp;Parameters!$C$12&amp;"")/1000</f>
        <v>#VALUE!</v>
      </c>
      <c r="D35" s="30" t="e" vm="1">
        <f ca="1">[1]!HsGetValue(Parameters!$C$1,"Scenario#"&amp;Parameters!$C$4&amp;";Year#"&amp;D$6&amp;";Period#"&amp;D$3&amp;";View#"&amp;Parameters!$C$6&amp;";Entity#"&amp;Parameters!$C$7&amp;";Value#"&amp;Parameters!$C$2&amp;";Account#"&amp;$R35&amp;";ICP#"&amp;Parameters!$C$3&amp;";Custom1#"&amp;Parameters!$C$9&amp;";Custom2#"&amp;Parameters!$C$10&amp;";Custom3#"&amp;Parameters!$C$11&amp;";Custom4#"&amp;Parameters!$C$12&amp;"")/1000</f>
        <v>#VALUE!</v>
      </c>
      <c r="E35" s="30" t="e" vm="1">
        <f ca="1">[1]!HsGetValue(Parameters!$C$1,"Scenario#"&amp;Parameters!$C$4&amp;";Year#"&amp;E$6&amp;";Period#"&amp;E$3&amp;";View#"&amp;Parameters!$C$6&amp;";Entity#"&amp;Parameters!$C$7&amp;";Value#"&amp;Parameters!$C$2&amp;";Account#"&amp;$R35&amp;";ICP#"&amp;Parameters!$C$3&amp;";Custom1#"&amp;Parameters!$C$9&amp;";Custom2#"&amp;Parameters!$C$10&amp;";Custom3#"&amp;Parameters!$C$11&amp;";Custom4#"&amp;Parameters!$C$12&amp;"")/1000</f>
        <v>#VALUE!</v>
      </c>
      <c r="F35" s="30" t="e" vm="1">
        <f ca="1">[1]!HsGetValue(Parameters!$C$1,"Scenario#"&amp;Parameters!$C$4&amp;";Year#"&amp;F$6&amp;";Period#"&amp;F$3&amp;";View#"&amp;Parameters!$C$6&amp;";Entity#"&amp;Parameters!$C$7&amp;";Value#"&amp;Parameters!$C$2&amp;";Account#"&amp;$R35&amp;";ICP#"&amp;Parameters!$C$3&amp;";Custom1#"&amp;Parameters!$C$9&amp;";Custom2#"&amp;Parameters!$C$10&amp;";Custom3#"&amp;Parameters!$C$11&amp;";Custom4#"&amp;Parameters!$C$12&amp;"")/1000</f>
        <v>#VALUE!</v>
      </c>
      <c r="G35" s="46" t="e" vm="1">
        <f ca="1">[1]!HsGetValue(Parameters!$C$1,"Scenario#"&amp;Parameters!$C$4&amp;";Year#"&amp;G$6&amp;";Period#"&amp;G$3&amp;";View#"&amp;Parameters!$C$6&amp;";Entity#"&amp;Parameters!$C$7&amp;";Value#"&amp;Parameters!$C$2&amp;";Account#"&amp;$R35&amp;";ICP#"&amp;Parameters!$C$3&amp;";Custom1#"&amp;Parameters!$C$9&amp;";Custom2#"&amp;Parameters!$C$10&amp;";Custom3#"&amp;Parameters!$C$11&amp;";Custom4#"&amp;Parameters!$C$12&amp;"")/1000</f>
        <v>#VALUE!</v>
      </c>
      <c r="H35" s="30" t="e" vm="1">
        <f ca="1">[1]!HsGetValue(Parameters!$C$1,"Scenario#"&amp;Parameters!$C$4&amp;";Year#"&amp;H$6&amp;";Period#"&amp;H$3&amp;";View#"&amp;Parameters!$C$6&amp;";Entity#"&amp;Parameters!$C$7&amp;";Value#"&amp;Parameters!$C$2&amp;";Account#"&amp;$R35&amp;";ICP#"&amp;Parameters!$C$3&amp;";Custom1#"&amp;Parameters!$C$9&amp;";Custom2#"&amp;Parameters!$C$10&amp;";Custom3#"&amp;Parameters!$C$11&amp;";Custom4#"&amp;Parameters!$C$12&amp;"")/1000</f>
        <v>#VALUE!</v>
      </c>
      <c r="I35" s="30" t="e" vm="1">
        <f ca="1">[1]!HsGetValue(Parameters!$C$1,"Scenario#"&amp;Parameters!$C$4&amp;";Year#"&amp;I$6&amp;";Period#"&amp;I$3&amp;";View#"&amp;Parameters!$C$6&amp;";Entity#"&amp;Parameters!$C$7&amp;";Value#"&amp;Parameters!$C$2&amp;";Account#"&amp;$R35&amp;";ICP#"&amp;Parameters!$C$3&amp;";Custom1#"&amp;Parameters!$C$9&amp;";Custom2#"&amp;Parameters!$C$10&amp;";Custom3#"&amp;Parameters!$C$11&amp;";Custom4#"&amp;Parameters!$C$12&amp;"")/1000</f>
        <v>#VALUE!</v>
      </c>
      <c r="J35" s="15" t="e" vm="1">
        <f ca="1">[1]!HsGetValue(Parameters!$C$1,"Scenario#"&amp;Parameters!$C$4&amp;";Year#"&amp;J$6&amp;";Period#"&amp;J$3&amp;";View#"&amp;Parameters!$C$6&amp;";Entity#"&amp;Parameters!$C$7&amp;";Value#"&amp;Parameters!$C$2&amp;";Account#"&amp;$R35&amp;";ICP#"&amp;Parameters!$C$3&amp;";Custom1#"&amp;Parameters!$C$9&amp;";Custom2#"&amp;Parameters!$C$10&amp;";Custom3#"&amp;Parameters!$C$11&amp;";Custom4#"&amp;Parameters!$C$12&amp;"")/1000</f>
        <v>#VALUE!</v>
      </c>
      <c r="K35" s="30" t="e" vm="1">
        <f ca="1">[1]!HsGetValue(Parameters!$C$1,"Scenario#"&amp;Parameters!$C$4&amp;";Year#"&amp;K$6&amp;";Period#"&amp;K$3&amp;";View#"&amp;Parameters!$C$6&amp;";Entity#"&amp;Parameters!$C$7&amp;";Value#"&amp;Parameters!$C$2&amp;";Account#"&amp;$R35&amp;";ICP#"&amp;Parameters!$C$3&amp;";Custom1#"&amp;Parameters!$C$9&amp;";Custom2#"&amp;Parameters!$C$10&amp;";Custom3#"&amp;Parameters!$C$11&amp;";Custom4#"&amp;Parameters!$C$12&amp;"")/1000</f>
        <v>#VALUE!</v>
      </c>
      <c r="L35" s="30" t="e" vm="1">
        <f ca="1">[1]!HsGetValue(Parameters!$C$1,"Scenario#"&amp;Parameters!$C$4&amp;";Year#"&amp;L$6&amp;";Period#"&amp;L$3&amp;";View#"&amp;Parameters!$C$6&amp;";Entity#"&amp;Parameters!$C$7&amp;";Value#"&amp;Parameters!$C$2&amp;";Account#"&amp;$R35&amp;";ICP#"&amp;Parameters!$C$3&amp;";Custom1#"&amp;Parameters!$C$9&amp;";Custom2#"&amp;Parameters!$C$10&amp;";Custom3#"&amp;Parameters!$C$11&amp;";Custom4#"&amp;Parameters!$C$12&amp;"")/1000</f>
        <v>#VALUE!</v>
      </c>
      <c r="M35" s="34" t="e" vm="1">
        <f ca="1">[1]!HsGetValue(Parameters!$C$1,"Scenario#"&amp;Parameters!$C$4&amp;";Year#"&amp;M$6&amp;";Period#"&amp;M$3&amp;";View#"&amp;Parameters!$C$6&amp;";Entity#"&amp;Parameters!$C$7&amp;";Value#"&amp;Parameters!$C$2&amp;";Account#"&amp;$R35&amp;";ICP#"&amp;Parameters!$C$3&amp;";Custom1#"&amp;Parameters!$C$9&amp;";Custom2#"&amp;Parameters!$C$10&amp;";Custom3#"&amp;Parameters!$C$11&amp;";Custom4#"&amp;Parameters!$C$12&amp;"")/1000</f>
        <v>#VALUE!</v>
      </c>
      <c r="N35" s="30" t="e" vm="1">
        <f ca="1">[1]!HsGetValue(Parameters!$C$1,"Scenario#"&amp;Parameters!$C$4&amp;";Year#"&amp;N$6&amp;";Period#"&amp;N$3&amp;";View#"&amp;Parameters!$C$6&amp;";Entity#"&amp;Parameters!$C$7&amp;";Value#"&amp;Parameters!$C$2&amp;";Account#"&amp;$R35&amp;";ICP#"&amp;Parameters!$C$3&amp;";Custom1#"&amp;Parameters!$C$9&amp;";Custom2#"&amp;Parameters!$C$10&amp;";Custom3#"&amp;Parameters!$C$11&amp;";Custom4#"&amp;Parameters!$C$12&amp;"")/1000</f>
        <v>#VALUE!</v>
      </c>
      <c r="R35" s="8" t="s">
        <v>155</v>
      </c>
    </row>
    <row r="36" spans="2:18">
      <c r="B36" t="s">
        <v>156</v>
      </c>
      <c r="C36" s="56" t="e" vm="1">
        <f ca="1">[1]!HsGetValue(Parameters!$C$1,"Scenario#"&amp;Parameters!$C$4&amp;";Year#"&amp;C$6&amp;";Period#"&amp;C$3&amp;";View#"&amp;Parameters!$C$6&amp;";Entity#"&amp;Parameters!$C$7&amp;";Value#"&amp;Parameters!$C$2&amp;";Account#"&amp;$R36&amp;";ICP#"&amp;Parameters!$C$3&amp;";Custom1#"&amp;Parameters!$C$9&amp;";Custom2#"&amp;Parameters!$C$10&amp;";Custom3#"&amp;Parameters!$C$11&amp;";Custom4#"&amp;Parameters!$C$12&amp;"")/1000</f>
        <v>#VALUE!</v>
      </c>
      <c r="D36" s="56" t="e" vm="1">
        <f ca="1">[1]!HsGetValue(Parameters!$C$1,"Scenario#"&amp;Parameters!$C$4&amp;";Year#"&amp;D$6&amp;";Period#"&amp;D$3&amp;";View#"&amp;Parameters!$C$6&amp;";Entity#"&amp;Parameters!$C$7&amp;";Value#"&amp;Parameters!$C$2&amp;";Account#"&amp;$R36&amp;";ICP#"&amp;Parameters!$C$3&amp;";Custom1#"&amp;Parameters!$C$9&amp;";Custom2#"&amp;Parameters!$C$10&amp;";Custom3#"&amp;Parameters!$C$11&amp;";Custom4#"&amp;Parameters!$C$12&amp;"")/1000</f>
        <v>#VALUE!</v>
      </c>
      <c r="E36" s="56" t="e" vm="1">
        <f ca="1">[1]!HsGetValue(Parameters!$C$1,"Scenario#"&amp;Parameters!$C$4&amp;";Year#"&amp;E$6&amp;";Period#"&amp;E$3&amp;";View#"&amp;Parameters!$C$6&amp;";Entity#"&amp;Parameters!$C$7&amp;";Value#"&amp;Parameters!$C$2&amp;";Account#"&amp;$R36&amp;";ICP#"&amp;Parameters!$C$3&amp;";Custom1#"&amp;Parameters!$C$9&amp;";Custom2#"&amp;Parameters!$C$10&amp;";Custom3#"&amp;Parameters!$C$11&amp;";Custom4#"&amp;Parameters!$C$12&amp;"")/1000</f>
        <v>#VALUE!</v>
      </c>
      <c r="F36" s="56" t="e" vm="1">
        <f ca="1">[1]!HsGetValue(Parameters!$C$1,"Scenario#"&amp;Parameters!$C$4&amp;";Year#"&amp;F$6&amp;";Period#"&amp;F$3&amp;";View#"&amp;Parameters!$C$6&amp;";Entity#"&amp;Parameters!$C$7&amp;";Value#"&amp;Parameters!$C$2&amp;";Account#"&amp;$R36&amp;";ICP#"&amp;Parameters!$C$3&amp;";Custom1#"&amp;Parameters!$C$9&amp;";Custom2#"&amp;Parameters!$C$10&amp;";Custom3#"&amp;Parameters!$C$11&amp;";Custom4#"&amp;Parameters!$C$12&amp;"")/1000</f>
        <v>#VALUE!</v>
      </c>
      <c r="G36" s="57" t="e" vm="1">
        <f ca="1">[1]!HsGetValue(Parameters!$C$1,"Scenario#"&amp;Parameters!$C$4&amp;";Year#"&amp;G$6&amp;";Period#"&amp;G$3&amp;";View#"&amp;Parameters!$C$6&amp;";Entity#"&amp;Parameters!$C$7&amp;";Value#"&amp;Parameters!$C$2&amp;";Account#"&amp;$R36&amp;";ICP#"&amp;Parameters!$C$3&amp;";Custom1#"&amp;Parameters!$C$9&amp;";Custom2#"&amp;Parameters!$C$10&amp;";Custom3#"&amp;Parameters!$C$11&amp;";Custom4#"&amp;Parameters!$C$12&amp;"")/1000</f>
        <v>#VALUE!</v>
      </c>
      <c r="H36" s="56" t="e" vm="1">
        <f ca="1">[1]!HsGetValue(Parameters!$C$1,"Scenario#"&amp;Parameters!$C$4&amp;";Year#"&amp;H$6&amp;";Period#"&amp;H$3&amp;";View#"&amp;Parameters!$C$6&amp;";Entity#"&amp;Parameters!$C$7&amp;";Value#"&amp;Parameters!$C$2&amp;";Account#"&amp;$R36&amp;";ICP#"&amp;Parameters!$C$3&amp;";Custom1#"&amp;Parameters!$C$9&amp;";Custom2#"&amp;Parameters!$C$10&amp;";Custom3#"&amp;Parameters!$C$11&amp;";Custom4#"&amp;Parameters!$C$12&amp;"")/1000</f>
        <v>#VALUE!</v>
      </c>
      <c r="I36" s="56" t="e" vm="1">
        <f ca="1">[1]!HsGetValue(Parameters!$C$1,"Scenario#"&amp;Parameters!$C$4&amp;";Year#"&amp;I$6&amp;";Period#"&amp;I$3&amp;";View#"&amp;Parameters!$C$6&amp;";Entity#"&amp;Parameters!$C$7&amp;";Value#"&amp;Parameters!$C$2&amp;";Account#"&amp;$R36&amp;";ICP#"&amp;Parameters!$C$3&amp;";Custom1#"&amp;Parameters!$C$9&amp;";Custom2#"&amp;Parameters!$C$10&amp;";Custom3#"&amp;Parameters!$C$11&amp;";Custom4#"&amp;Parameters!$C$12&amp;"")/1000</f>
        <v>#VALUE!</v>
      </c>
      <c r="J36" s="19" t="e" vm="1">
        <f ca="1">[1]!HsGetValue(Parameters!$C$1,"Scenario#"&amp;Parameters!$C$4&amp;";Year#"&amp;J$6&amp;";Period#"&amp;J$3&amp;";View#"&amp;Parameters!$C$6&amp;";Entity#"&amp;Parameters!$C$7&amp;";Value#"&amp;Parameters!$C$2&amp;";Account#"&amp;$R36&amp;";ICP#"&amp;Parameters!$C$3&amp;";Custom1#"&amp;Parameters!$C$9&amp;";Custom2#"&amp;Parameters!$C$10&amp;";Custom3#"&amp;Parameters!$C$11&amp;";Custom4#"&amp;Parameters!$C$12&amp;"")/1000</f>
        <v>#VALUE!</v>
      </c>
      <c r="K36" s="56" t="e" vm="1">
        <f ca="1">[1]!HsGetValue(Parameters!$C$1,"Scenario#"&amp;Parameters!$C$4&amp;";Year#"&amp;K$6&amp;";Period#"&amp;K$3&amp;";View#"&amp;Parameters!$C$6&amp;";Entity#"&amp;Parameters!$C$7&amp;";Value#"&amp;Parameters!$C$2&amp;";Account#"&amp;$R36&amp;";ICP#"&amp;Parameters!$C$3&amp;";Custom1#"&amp;Parameters!$C$9&amp;";Custom2#"&amp;Parameters!$C$10&amp;";Custom3#"&amp;Parameters!$C$11&amp;";Custom4#"&amp;Parameters!$C$12&amp;"")/1000</f>
        <v>#VALUE!</v>
      </c>
      <c r="L36" s="56" t="e" vm="1">
        <f ca="1">[1]!HsGetValue(Parameters!$C$1,"Scenario#"&amp;Parameters!$C$4&amp;";Year#"&amp;L$6&amp;";Period#"&amp;L$3&amp;";View#"&amp;Parameters!$C$6&amp;";Entity#"&amp;Parameters!$C$7&amp;";Value#"&amp;Parameters!$C$2&amp;";Account#"&amp;$R36&amp;";ICP#"&amp;Parameters!$C$3&amp;";Custom1#"&amp;Parameters!$C$9&amp;";Custom2#"&amp;Parameters!$C$10&amp;";Custom3#"&amp;Parameters!$C$11&amp;";Custom4#"&amp;Parameters!$C$12&amp;"")/1000</f>
        <v>#VALUE!</v>
      </c>
      <c r="M36" s="55" t="e" vm="1">
        <f ca="1">[1]!HsGetValue(Parameters!$C$1,"Scenario#"&amp;Parameters!$C$4&amp;";Year#"&amp;M$6&amp;";Period#"&amp;M$3&amp;";View#"&amp;Parameters!$C$6&amp;";Entity#"&amp;Parameters!$C$7&amp;";Value#"&amp;Parameters!$C$2&amp;";Account#"&amp;$R36&amp;";ICP#"&amp;Parameters!$C$3&amp;";Custom1#"&amp;Parameters!$C$9&amp;";Custom2#"&amp;Parameters!$C$10&amp;";Custom3#"&amp;Parameters!$C$11&amp;";Custom4#"&amp;Parameters!$C$12&amp;"")/1000</f>
        <v>#VALUE!</v>
      </c>
      <c r="N36" s="56" t="e" vm="1">
        <f ca="1">[1]!HsGetValue(Parameters!$C$1,"Scenario#"&amp;Parameters!$C$4&amp;";Year#"&amp;N$6&amp;";Period#"&amp;N$3&amp;";View#"&amp;Parameters!$C$6&amp;";Entity#"&amp;Parameters!$C$7&amp;";Value#"&amp;Parameters!$C$2&amp;";Account#"&amp;$R36&amp;";ICP#"&amp;Parameters!$C$3&amp;";Custom1#"&amp;Parameters!$C$9&amp;";Custom2#"&amp;Parameters!$C$10&amp;";Custom3#"&amp;Parameters!$C$11&amp;";Custom4#"&amp;Parameters!$C$12&amp;"")/1000</f>
        <v>#VALUE!</v>
      </c>
      <c r="R36" s="8" t="s">
        <v>157</v>
      </c>
    </row>
    <row r="37" spans="2:18" s="2" customFormat="1">
      <c r="B37" t="s">
        <v>158</v>
      </c>
      <c r="C37" s="56" t="e" vm="1">
        <f ca="1">[1]!HsGetValue(Parameters!$C$1,"Scenario#"&amp;Parameters!$C$4&amp;";Year#"&amp;C$6&amp;";Period#"&amp;C$3&amp;";View#"&amp;Parameters!$C$6&amp;";Entity#"&amp;Parameters!$C$7&amp;";Value#"&amp;Parameters!$C$2&amp;";Account#"&amp;$R37&amp;";ICP#"&amp;Parameters!$C$3&amp;";Custom1#"&amp;Parameters!$C$9&amp;";Custom2#"&amp;Parameters!$C$10&amp;";Custom3#"&amp;Parameters!$C$11&amp;";Custom4#"&amp;Parameters!$C$12&amp;"")/1000</f>
        <v>#VALUE!</v>
      </c>
      <c r="D37" s="56" t="e" vm="1">
        <f ca="1">[1]!HsGetValue(Parameters!$C$1,"Scenario#"&amp;Parameters!$C$4&amp;";Year#"&amp;D$6&amp;";Period#"&amp;D$3&amp;";View#"&amp;Parameters!$C$6&amp;";Entity#"&amp;Parameters!$C$7&amp;";Value#"&amp;Parameters!$C$2&amp;";Account#"&amp;$R37&amp;";ICP#"&amp;Parameters!$C$3&amp;";Custom1#"&amp;Parameters!$C$9&amp;";Custom2#"&amp;Parameters!$C$10&amp;";Custom3#"&amp;Parameters!$C$11&amp;";Custom4#"&amp;Parameters!$C$12&amp;"")/1000</f>
        <v>#VALUE!</v>
      </c>
      <c r="E37" s="56" t="e" vm="1">
        <f ca="1">[1]!HsGetValue(Parameters!$C$1,"Scenario#"&amp;Parameters!$C$4&amp;";Year#"&amp;E$6&amp;";Period#"&amp;E$3&amp;";View#"&amp;Parameters!$C$6&amp;";Entity#"&amp;Parameters!$C$7&amp;";Value#"&amp;Parameters!$C$2&amp;";Account#"&amp;$R37&amp;";ICP#"&amp;Parameters!$C$3&amp;";Custom1#"&amp;Parameters!$C$9&amp;";Custom2#"&amp;Parameters!$C$10&amp;";Custom3#"&amp;Parameters!$C$11&amp;";Custom4#"&amp;Parameters!$C$12&amp;"")/1000</f>
        <v>#VALUE!</v>
      </c>
      <c r="F37" s="56" t="e" vm="1">
        <f ca="1">[1]!HsGetValue(Parameters!$C$1,"Scenario#"&amp;Parameters!$C$4&amp;";Year#"&amp;F$6&amp;";Period#"&amp;F$3&amp;";View#"&amp;Parameters!$C$6&amp;";Entity#"&amp;Parameters!$C$7&amp;";Value#"&amp;Parameters!$C$2&amp;";Account#"&amp;$R37&amp;";ICP#"&amp;Parameters!$C$3&amp;";Custom1#"&amp;Parameters!$C$9&amp;";Custom2#"&amp;Parameters!$C$10&amp;";Custom3#"&amp;Parameters!$C$11&amp;";Custom4#"&amp;Parameters!$C$12&amp;"")/1000</f>
        <v>#VALUE!</v>
      </c>
      <c r="G37" s="57" t="e" vm="1">
        <f ca="1">[1]!HsGetValue(Parameters!$C$1,"Scenario#"&amp;Parameters!$C$4&amp;";Year#"&amp;G$6&amp;";Period#"&amp;G$3&amp;";View#"&amp;Parameters!$C$6&amp;";Entity#"&amp;Parameters!$C$7&amp;";Value#"&amp;Parameters!$C$2&amp;";Account#"&amp;$R37&amp;";ICP#"&amp;Parameters!$C$3&amp;";Custom1#"&amp;Parameters!$C$9&amp;";Custom2#"&amp;Parameters!$C$10&amp;";Custom3#"&amp;Parameters!$C$11&amp;";Custom4#"&amp;Parameters!$C$12&amp;"")/1000</f>
        <v>#VALUE!</v>
      </c>
      <c r="H37" s="56" t="e" vm="1">
        <f ca="1">[1]!HsGetValue(Parameters!$C$1,"Scenario#"&amp;Parameters!$C$4&amp;";Year#"&amp;H$6&amp;";Period#"&amp;H$3&amp;";View#"&amp;Parameters!$C$6&amp;";Entity#"&amp;Parameters!$C$7&amp;";Value#"&amp;Parameters!$C$2&amp;";Account#"&amp;$R37&amp;";ICP#"&amp;Parameters!$C$3&amp;";Custom1#"&amp;Parameters!$C$9&amp;";Custom2#"&amp;Parameters!$C$10&amp;";Custom3#"&amp;Parameters!$C$11&amp;";Custom4#"&amp;Parameters!$C$12&amp;"")/1000</f>
        <v>#VALUE!</v>
      </c>
      <c r="I37" s="56" t="e" vm="1">
        <f ca="1">[1]!HsGetValue(Parameters!$C$1,"Scenario#"&amp;Parameters!$C$4&amp;";Year#"&amp;I$6&amp;";Period#"&amp;I$3&amp;";View#"&amp;Parameters!$C$6&amp;";Entity#"&amp;Parameters!$C$7&amp;";Value#"&amp;Parameters!$C$2&amp;";Account#"&amp;$R37&amp;";ICP#"&amp;Parameters!$C$3&amp;";Custom1#"&amp;Parameters!$C$9&amp;";Custom2#"&amp;Parameters!$C$10&amp;";Custom3#"&amp;Parameters!$C$11&amp;";Custom4#"&amp;Parameters!$C$12&amp;"")/1000</f>
        <v>#VALUE!</v>
      </c>
      <c r="J37" s="19" t="e" vm="1">
        <f ca="1">[1]!HsGetValue(Parameters!$C$1,"Scenario#"&amp;Parameters!$C$4&amp;";Year#"&amp;J$6&amp;";Period#"&amp;J$3&amp;";View#"&amp;Parameters!$C$6&amp;";Entity#"&amp;Parameters!$C$7&amp;";Value#"&amp;Parameters!$C$2&amp;";Account#"&amp;$R37&amp;";ICP#"&amp;Parameters!$C$3&amp;";Custom1#"&amp;Parameters!$C$9&amp;";Custom2#"&amp;Parameters!$C$10&amp;";Custom3#"&amp;Parameters!$C$11&amp;";Custom4#"&amp;Parameters!$C$12&amp;"")/1000</f>
        <v>#VALUE!</v>
      </c>
      <c r="K37" s="56" t="e" vm="1">
        <f ca="1">[1]!HsGetValue(Parameters!$C$1,"Scenario#"&amp;Parameters!$C$4&amp;";Year#"&amp;K$6&amp;";Period#"&amp;K$3&amp;";View#"&amp;Parameters!$C$6&amp;";Entity#"&amp;Parameters!$C$7&amp;";Value#"&amp;Parameters!$C$2&amp;";Account#"&amp;$R37&amp;";ICP#"&amp;Parameters!$C$3&amp;";Custom1#"&amp;Parameters!$C$9&amp;";Custom2#"&amp;Parameters!$C$10&amp;";Custom3#"&amp;Parameters!$C$11&amp;";Custom4#"&amp;Parameters!$C$12&amp;"")/1000</f>
        <v>#VALUE!</v>
      </c>
      <c r="L37" s="56" t="e" vm="1">
        <f ca="1">[1]!HsGetValue(Parameters!$C$1,"Scenario#"&amp;Parameters!$C$4&amp;";Year#"&amp;L$6&amp;";Period#"&amp;L$3&amp;";View#"&amp;Parameters!$C$6&amp;";Entity#"&amp;Parameters!$C$7&amp;";Value#"&amp;Parameters!$C$2&amp;";Account#"&amp;$R37&amp;";ICP#"&amp;Parameters!$C$3&amp;";Custom1#"&amp;Parameters!$C$9&amp;";Custom2#"&amp;Parameters!$C$10&amp;";Custom3#"&amp;Parameters!$C$11&amp;";Custom4#"&amp;Parameters!$C$12&amp;"")/1000</f>
        <v>#VALUE!</v>
      </c>
      <c r="M37" s="55" t="e" vm="1">
        <f ca="1">[1]!HsGetValue(Parameters!$C$1,"Scenario#"&amp;Parameters!$C$4&amp;";Year#"&amp;M$6&amp;";Period#"&amp;M$3&amp;";View#"&amp;Parameters!$C$6&amp;";Entity#"&amp;Parameters!$C$7&amp;";Value#"&amp;Parameters!$C$2&amp;";Account#"&amp;$R37&amp;";ICP#"&amp;Parameters!$C$3&amp;";Custom1#"&amp;Parameters!$C$9&amp;";Custom2#"&amp;Parameters!$C$10&amp;";Custom3#"&amp;Parameters!$C$11&amp;";Custom4#"&amp;Parameters!$C$12&amp;"")/1000</f>
        <v>#VALUE!</v>
      </c>
      <c r="N37" s="56" t="e" vm="1">
        <f ca="1">[1]!HsGetValue(Parameters!$C$1,"Scenario#"&amp;Parameters!$C$4&amp;";Year#"&amp;N$6&amp;";Period#"&amp;N$3&amp;";View#"&amp;Parameters!$C$6&amp;";Entity#"&amp;Parameters!$C$7&amp;";Value#"&amp;Parameters!$C$2&amp;";Account#"&amp;$R37&amp;";ICP#"&amp;Parameters!$C$3&amp;";Custom1#"&amp;Parameters!$C$9&amp;";Custom2#"&amp;Parameters!$C$10&amp;";Custom3#"&amp;Parameters!$C$11&amp;";Custom4#"&amp;Parameters!$C$12&amp;"")/1000</f>
        <v>#VALUE!</v>
      </c>
      <c r="R37" s="50" t="s">
        <v>159</v>
      </c>
    </row>
    <row r="38" spans="2:18">
      <c r="B38" s="2" t="s">
        <v>160</v>
      </c>
      <c r="C38" s="67" t="e" vm="2">
        <f ca="1">SUM(C32:C37)</f>
        <v>#VALUE!</v>
      </c>
      <c r="D38" s="67" t="e" vm="2">
        <f t="shared" ref="D38:N38" ca="1" si="3">SUM(D32:D37)</f>
        <v>#VALUE!</v>
      </c>
      <c r="E38" s="67" t="e" vm="2">
        <f t="shared" ca="1" si="3"/>
        <v>#VALUE!</v>
      </c>
      <c r="F38" s="67" t="e" vm="2">
        <f t="shared" ca="1" si="3"/>
        <v>#VALUE!</v>
      </c>
      <c r="G38" s="70" t="e" vm="2">
        <f t="shared" ca="1" si="3"/>
        <v>#VALUE!</v>
      </c>
      <c r="H38" s="67" t="e" vm="2">
        <f t="shared" ca="1" si="3"/>
        <v>#VALUE!</v>
      </c>
      <c r="I38" s="67" t="e" vm="2">
        <f t="shared" ca="1" si="3"/>
        <v>#VALUE!</v>
      </c>
      <c r="J38" s="71" t="e" vm="2">
        <f t="shared" ca="1" si="3"/>
        <v>#VALUE!</v>
      </c>
      <c r="K38" s="67" t="e" vm="2">
        <f t="shared" ca="1" si="3"/>
        <v>#VALUE!</v>
      </c>
      <c r="L38" s="67" t="e" vm="2">
        <f t="shared" ca="1" si="3"/>
        <v>#VALUE!</v>
      </c>
      <c r="M38" s="53" t="e" vm="2">
        <f t="shared" ca="1" si="3"/>
        <v>#VALUE!</v>
      </c>
      <c r="N38" s="67" t="e" vm="2">
        <f t="shared" ca="1" si="3"/>
        <v>#VALUE!</v>
      </c>
      <c r="O38" s="2"/>
      <c r="P38" s="2"/>
      <c r="Q38" s="2"/>
      <c r="R38" s="50"/>
    </row>
    <row r="39" spans="2:18">
      <c r="C39" s="30"/>
      <c r="D39" s="30"/>
      <c r="E39" s="30"/>
      <c r="F39" s="30"/>
      <c r="G39" s="46"/>
      <c r="H39" s="30"/>
      <c r="I39" s="30"/>
      <c r="J39" s="15"/>
      <c r="K39" s="30"/>
      <c r="L39" s="30"/>
      <c r="M39" s="34"/>
      <c r="N39" s="30"/>
    </row>
    <row r="40" spans="2:18">
      <c r="B40" t="s">
        <v>161</v>
      </c>
      <c r="C40" s="30"/>
      <c r="D40" s="30"/>
      <c r="E40" s="30"/>
      <c r="F40" s="30"/>
      <c r="G40" s="46"/>
      <c r="H40" s="30"/>
      <c r="I40" s="30"/>
      <c r="J40" s="15"/>
      <c r="K40" s="30"/>
      <c r="L40" s="30"/>
      <c r="M40" s="34">
        <f>Manual!C23</f>
        <v>864295.09004342696</v>
      </c>
      <c r="N40" s="30"/>
    </row>
    <row r="41" spans="2:18">
      <c r="B41" t="s">
        <v>162</v>
      </c>
      <c r="C41" s="30"/>
      <c r="D41" s="30"/>
      <c r="E41" s="30"/>
      <c r="F41" s="30"/>
      <c r="G41" s="46"/>
      <c r="H41" s="30"/>
      <c r="I41" s="30"/>
      <c r="J41" s="15"/>
      <c r="K41" s="30"/>
      <c r="L41" s="30"/>
      <c r="M41" s="34">
        <f>Manual!C24</f>
        <v>-914845.59277121758</v>
      </c>
      <c r="N41" s="30"/>
    </row>
    <row r="42" spans="2:18">
      <c r="B42" t="s">
        <v>116</v>
      </c>
      <c r="C42" s="30" t="e" vm="2">
        <f t="shared" ref="C42:K42" ca="1" si="4">-C13</f>
        <v>#VALUE!</v>
      </c>
      <c r="D42" s="30" t="e" vm="2">
        <f t="shared" ca="1" si="4"/>
        <v>#VALUE!</v>
      </c>
      <c r="E42" s="30" t="e" vm="2">
        <f t="shared" ca="1" si="4"/>
        <v>#VALUE!</v>
      </c>
      <c r="F42" s="30" t="e" vm="2">
        <f t="shared" ca="1" si="4"/>
        <v>#VALUE!</v>
      </c>
      <c r="G42" s="46" t="e" vm="2">
        <f t="shared" ca="1" si="4"/>
        <v>#VALUE!</v>
      </c>
      <c r="H42" s="30" t="e" vm="2">
        <f t="shared" ca="1" si="4"/>
        <v>#VALUE!</v>
      </c>
      <c r="I42" s="30" t="e" vm="2">
        <f t="shared" ca="1" si="4"/>
        <v>#VALUE!</v>
      </c>
      <c r="J42" s="15" t="e" vm="2">
        <f t="shared" ca="1" si="4"/>
        <v>#VALUE!</v>
      </c>
      <c r="K42" s="30" t="e" vm="2">
        <f t="shared" ca="1" si="4"/>
        <v>#VALUE!</v>
      </c>
      <c r="L42" s="30" t="e" vm="2">
        <f ca="1">-L13</f>
        <v>#VALUE!</v>
      </c>
      <c r="M42" s="34" t="e" vm="2">
        <f ca="1">-M13</f>
        <v>#VALUE!</v>
      </c>
      <c r="N42" s="30" t="e" vm="2">
        <f ca="1">-N13</f>
        <v>#VALUE!</v>
      </c>
    </row>
    <row r="43" spans="2:18">
      <c r="B43" t="s">
        <v>163</v>
      </c>
      <c r="C43" s="30"/>
      <c r="D43" s="30"/>
      <c r="E43" s="30"/>
      <c r="F43" s="30"/>
      <c r="G43" s="46"/>
      <c r="H43" s="30"/>
      <c r="I43" s="30"/>
      <c r="J43" s="15"/>
      <c r="K43" s="30"/>
      <c r="L43" s="30"/>
      <c r="M43" s="34" t="e" vm="2">
        <f ca="1">-M14+Manual!B26</f>
        <v>#VALUE!</v>
      </c>
      <c r="N43" s="30"/>
    </row>
    <row r="44" spans="2:18" s="2" customFormat="1">
      <c r="B44" t="s">
        <v>164</v>
      </c>
      <c r="C44" s="56" t="e" vm="1">
        <f ca="1">[1]!HsGetValue(Parameters!$C$1,"Scenario#"&amp;Parameters!$C$4&amp;";Year#"&amp;C$6&amp;";Period#"&amp;C$3&amp;";View#"&amp;Parameters!$C$6&amp;";Entity#"&amp;Parameters!$C$7&amp;";Value#"&amp;Parameters!$C$2&amp;";Account#"&amp;$R44&amp;";ICP#"&amp;Parameters!$C$3&amp;";Custom1#"&amp;Parameters!$C$9&amp;";Custom2#"&amp;Parameters!$C$10&amp;";Custom3#"&amp;Parameters!$C$11&amp;";Custom4#"&amp;Parameters!$C$12&amp;"")/1000</f>
        <v>#VALUE!</v>
      </c>
      <c r="D44" s="56" t="e" vm="1">
        <f ca="1">[1]!HsGetValue(Parameters!$C$1,"Scenario#"&amp;Parameters!$C$4&amp;";Year#"&amp;D$6&amp;";Period#"&amp;D$3&amp;";View#"&amp;Parameters!$C$6&amp;";Entity#"&amp;Parameters!$C$7&amp;";Value#"&amp;Parameters!$C$2&amp;";Account#"&amp;$R44&amp;";ICP#"&amp;Parameters!$C$3&amp;";Custom1#"&amp;Parameters!$C$9&amp;";Custom2#"&amp;Parameters!$C$10&amp;";Custom3#"&amp;Parameters!$C$11&amp;";Custom4#"&amp;Parameters!$C$12&amp;"")/1000</f>
        <v>#VALUE!</v>
      </c>
      <c r="E44" s="56" t="e" vm="1">
        <f ca="1">[1]!HsGetValue(Parameters!$C$1,"Scenario#"&amp;Parameters!$C$4&amp;";Year#"&amp;E$6&amp;";Period#"&amp;E$3&amp;";View#"&amp;Parameters!$C$6&amp;";Entity#"&amp;Parameters!$C$7&amp;";Value#"&amp;Parameters!$C$2&amp;";Account#"&amp;$R44&amp;";ICP#"&amp;Parameters!$C$3&amp;";Custom1#"&amp;Parameters!$C$9&amp;";Custom2#"&amp;Parameters!$C$10&amp;";Custom3#"&amp;Parameters!$C$11&amp;";Custom4#"&amp;Parameters!$C$12&amp;"")/1000</f>
        <v>#VALUE!</v>
      </c>
      <c r="F44" s="56" t="e" vm="1">
        <f ca="1">[1]!HsGetValue(Parameters!$C$1,"Scenario#"&amp;Parameters!$C$4&amp;";Year#"&amp;F$6&amp;";Period#"&amp;F$3&amp;";View#"&amp;Parameters!$C$6&amp;";Entity#"&amp;Parameters!$C$7&amp;";Value#"&amp;Parameters!$C$2&amp;";Account#"&amp;$R44&amp;";ICP#"&amp;Parameters!$C$3&amp;";Custom1#"&amp;Parameters!$C$9&amp;";Custom2#"&amp;Parameters!$C$10&amp;";Custom3#"&amp;Parameters!$C$11&amp;";Custom4#"&amp;Parameters!$C$12&amp;"")/1000</f>
        <v>#VALUE!</v>
      </c>
      <c r="G44" s="57" t="e" vm="1">
        <f ca="1">[1]!HsGetValue(Parameters!$C$1,"Scenario#"&amp;Parameters!$C$4&amp;";Year#"&amp;G$6&amp;";Period#"&amp;G$3&amp;";View#"&amp;Parameters!$C$6&amp;";Entity#"&amp;Parameters!$C$7&amp;";Value#"&amp;Parameters!$C$2&amp;";Account#"&amp;$R44&amp;";ICP#"&amp;Parameters!$C$3&amp;";Custom1#"&amp;Parameters!$C$9&amp;";Custom2#"&amp;Parameters!$C$10&amp;";Custom3#"&amp;Parameters!$C$11&amp;";Custom4#"&amp;Parameters!$C$12&amp;"")/1000</f>
        <v>#VALUE!</v>
      </c>
      <c r="H44" s="56" t="e" vm="1">
        <f ca="1">[1]!HsGetValue(Parameters!$C$1,"Scenario#"&amp;Parameters!$C$4&amp;";Year#"&amp;H$6&amp;";Period#"&amp;H$3&amp;";View#"&amp;Parameters!$C$6&amp;";Entity#"&amp;Parameters!$C$7&amp;";Value#"&amp;Parameters!$C$2&amp;";Account#"&amp;$R44&amp;";ICP#"&amp;Parameters!$C$3&amp;";Custom1#"&amp;Parameters!$C$9&amp;";Custom2#"&amp;Parameters!$C$10&amp;";Custom3#"&amp;Parameters!$C$11&amp;";Custom4#"&amp;Parameters!$C$12&amp;"")/1000</f>
        <v>#VALUE!</v>
      </c>
      <c r="I44" s="56" t="e" vm="1">
        <f ca="1">[1]!HsGetValue(Parameters!$C$1,"Scenario#"&amp;Parameters!$C$4&amp;";Year#"&amp;I$6&amp;";Period#"&amp;I$3&amp;";View#"&amp;Parameters!$C$6&amp;";Entity#"&amp;Parameters!$C$7&amp;";Value#"&amp;Parameters!$C$2&amp;";Account#"&amp;$R44&amp;";ICP#"&amp;Parameters!$C$3&amp;";Custom1#"&amp;Parameters!$C$9&amp;";Custom2#"&amp;Parameters!$C$10&amp;";Custom3#"&amp;Parameters!$C$11&amp;";Custom4#"&amp;Parameters!$C$12&amp;"")/1000</f>
        <v>#VALUE!</v>
      </c>
      <c r="J44" s="19" t="e" vm="1">
        <f ca="1">[1]!HsGetValue(Parameters!$C$1,"Scenario#"&amp;Parameters!$C$4&amp;";Year#"&amp;J$6&amp;";Period#"&amp;J$3&amp;";View#"&amp;Parameters!$C$6&amp;";Entity#"&amp;Parameters!$C$7&amp;";Value#"&amp;Parameters!$C$2&amp;";Account#"&amp;$R44&amp;";ICP#"&amp;Parameters!$C$3&amp;";Custom1#"&amp;Parameters!$C$9&amp;";Custom2#"&amp;Parameters!$C$10&amp;";Custom3#"&amp;Parameters!$C$11&amp;";Custom4#"&amp;Parameters!$C$12&amp;"")/1000</f>
        <v>#VALUE!</v>
      </c>
      <c r="K44" s="56" t="e" vm="1">
        <f ca="1">[1]!HsGetValue(Parameters!$C$1,"Scenario#"&amp;Parameters!$C$4&amp;";Year#"&amp;K$6&amp;";Period#"&amp;K$3&amp;";View#"&amp;Parameters!$C$6&amp;";Entity#"&amp;Parameters!$C$7&amp;";Value#"&amp;Parameters!$C$2&amp;";Account#"&amp;$R44&amp;";ICP#"&amp;Parameters!$C$3&amp;";Custom1#"&amp;Parameters!$C$9&amp;";Custom2#"&amp;Parameters!$C$10&amp;";Custom3#"&amp;Parameters!$C$11&amp;";Custom4#"&amp;Parameters!$C$12&amp;"")/1000</f>
        <v>#VALUE!</v>
      </c>
      <c r="L44" s="56" t="e" vm="1">
        <f ca="1">[1]!HsGetValue(Parameters!$C$1,"Scenario#"&amp;Parameters!$C$4&amp;";Year#"&amp;L$6&amp;";Period#"&amp;L$3&amp;";View#"&amp;Parameters!$C$6&amp;";Entity#"&amp;Parameters!$C$7&amp;";Value#"&amp;Parameters!$C$2&amp;";Account#"&amp;$R44&amp;";ICP#"&amp;Parameters!$C$3&amp;";Custom1#"&amp;Parameters!$C$9&amp;";Custom2#"&amp;Parameters!$C$10&amp;";Custom3#"&amp;Parameters!$C$11&amp;";Custom4#"&amp;Parameters!$C$12&amp;"")/1000</f>
        <v>#VALUE!</v>
      </c>
      <c r="M44" s="55" t="e" vm="1">
        <f ca="1">[1]!HsGetValue(Parameters!$C$1,"Scenario#"&amp;Parameters!$C$4&amp;";Year#"&amp;M$6&amp;";Period#"&amp;M$3&amp;";View#"&amp;Parameters!$C$6&amp;";Entity#"&amp;Parameters!$C$7&amp;";Value#"&amp;Parameters!$C$2&amp;";Account#"&amp;$R44&amp;";ICP#"&amp;Parameters!$C$3&amp;";Custom1#"&amp;Parameters!$C$9&amp;";Custom2#"&amp;Parameters!$C$10&amp;";Custom3#"&amp;Parameters!$C$11&amp;";Custom4#"&amp;Parameters!$C$12&amp;"")/1000</f>
        <v>#VALUE!</v>
      </c>
      <c r="N44" s="51" t="e" vm="1">
        <f ca="1">[1]!HsGetValue(Parameters!$C$1,"Scenario#"&amp;Parameters!$C$4&amp;";Year#"&amp;N$6&amp;";Period#"&amp;N$3&amp;";View#"&amp;Parameters!$C$6&amp;";Entity#"&amp;Parameters!$C$7&amp;";Value#"&amp;Parameters!$C$2&amp;";Account#"&amp;$R44&amp;";ICP#"&amp;Parameters!$C$3&amp;";Custom1#"&amp;Parameters!$C$9&amp;";Custom2#"&amp;Parameters!$C$10&amp;";Custom3#"&amp;Parameters!$C$11&amp;";Custom4#"&amp;Parameters!$C$12&amp;"")/1000</f>
        <v>#VALUE!</v>
      </c>
      <c r="R44" s="50" t="s">
        <v>165</v>
      </c>
    </row>
    <row r="45" spans="2:18">
      <c r="B45" t="s">
        <v>166</v>
      </c>
      <c r="G45" s="42"/>
      <c r="J45" s="14"/>
      <c r="M45" s="34">
        <f>Manual!C20</f>
        <v>-252.4</v>
      </c>
    </row>
    <row r="46" spans="2:18">
      <c r="B46" s="2" t="s">
        <v>167</v>
      </c>
      <c r="C46" s="51"/>
      <c r="D46" s="51"/>
      <c r="E46" s="51"/>
      <c r="F46" s="51"/>
      <c r="G46" s="52"/>
      <c r="H46" s="51"/>
      <c r="I46" s="51"/>
      <c r="J46" s="17"/>
      <c r="K46" s="51"/>
      <c r="L46" s="51"/>
      <c r="M46" s="53" t="e" vm="2">
        <f ca="1">SUM(M40:M45)</f>
        <v>#VALUE!</v>
      </c>
      <c r="N46" s="51"/>
      <c r="O46" s="2"/>
      <c r="P46" s="2"/>
      <c r="Q46" s="2"/>
      <c r="R46" s="50"/>
    </row>
    <row r="47" spans="2:18">
      <c r="C47" s="30"/>
      <c r="D47" s="30"/>
      <c r="E47" s="30"/>
      <c r="F47" s="30"/>
      <c r="G47" s="46"/>
      <c r="H47" s="30"/>
      <c r="I47" s="30"/>
      <c r="J47" s="15"/>
      <c r="K47" s="30"/>
      <c r="L47" s="30"/>
      <c r="M47" s="34"/>
      <c r="N47" s="30"/>
    </row>
    <row r="48" spans="2:18">
      <c r="B48" t="s">
        <v>168</v>
      </c>
      <c r="C48" s="30" t="e" vm="1">
        <f ca="1">[1]!HsGetValue(Parameters!$C$1,"Scenario#"&amp;Parameters!$C$4&amp;";Year#"&amp;C$6&amp;";Period#"&amp;C$3&amp;";View#"&amp;Parameters!$C$6&amp;";Entity#"&amp;Parameters!$C$7&amp;";Value#"&amp;Parameters!$C$2&amp;";Account#"&amp;$R48&amp;";ICP#"&amp;Parameters!$C$3&amp;";Custom1#"&amp;Parameters!$C$9&amp;";Custom2#"&amp;Parameters!$C$10&amp;";Custom3#"&amp;Parameters!$C$11&amp;";Custom4#"&amp;Parameters!$C$12&amp;"")/1000</f>
        <v>#VALUE!</v>
      </c>
      <c r="D48" s="30" t="e" vm="1">
        <f ca="1">[1]!HsGetValue(Parameters!$C$1,"Scenario#"&amp;Parameters!$C$4&amp;";Year#"&amp;D$6&amp;";Period#"&amp;D$3&amp;";View#"&amp;Parameters!$C$6&amp;";Entity#"&amp;Parameters!$C$7&amp;";Value#"&amp;Parameters!$C$2&amp;";Account#"&amp;$R48&amp;";ICP#"&amp;Parameters!$C$3&amp;";Custom1#"&amp;Parameters!$C$9&amp;";Custom2#"&amp;Parameters!$C$10&amp;";Custom3#"&amp;Parameters!$C$11&amp;";Custom4#"&amp;Parameters!$C$12&amp;"")/1000</f>
        <v>#VALUE!</v>
      </c>
      <c r="E48" s="30" t="e" vm="1">
        <f ca="1">[1]!HsGetValue(Parameters!$C$1,"Scenario#"&amp;Parameters!$C$4&amp;";Year#"&amp;E$6&amp;";Period#"&amp;E$3&amp;";View#"&amp;Parameters!$C$6&amp;";Entity#"&amp;Parameters!$C$7&amp;";Value#"&amp;Parameters!$C$2&amp;";Account#"&amp;$R48&amp;";ICP#"&amp;Parameters!$C$3&amp;";Custom1#"&amp;Parameters!$C$9&amp;";Custom2#"&amp;Parameters!$C$10&amp;";Custom3#"&amp;Parameters!$C$11&amp;";Custom4#"&amp;Parameters!$C$12&amp;"")/1000</f>
        <v>#VALUE!</v>
      </c>
      <c r="F48" s="30" t="e" vm="1">
        <f ca="1">[1]!HsGetValue(Parameters!$C$1,"Scenario#"&amp;Parameters!$C$4&amp;";Year#"&amp;F$6&amp;";Period#"&amp;F$3&amp;";View#"&amp;Parameters!$C$6&amp;";Entity#"&amp;Parameters!$C$7&amp;";Value#"&amp;Parameters!$C$2&amp;";Account#"&amp;$R48&amp;";ICP#"&amp;Parameters!$C$3&amp;";Custom1#"&amp;Parameters!$C$9&amp;";Custom2#"&amp;Parameters!$C$10&amp;";Custom3#"&amp;Parameters!$C$11&amp;";Custom4#"&amp;Parameters!$C$12&amp;"")/1000</f>
        <v>#VALUE!</v>
      </c>
      <c r="G48" s="46" t="e" vm="1">
        <f ca="1">[1]!HsGetValue(Parameters!$C$1,"Scenario#"&amp;Parameters!$C$4&amp;";Year#"&amp;G$6&amp;";Period#"&amp;G$3&amp;";View#"&amp;Parameters!$C$6&amp;";Entity#"&amp;Parameters!$C$7&amp;";Value#"&amp;Parameters!$C$2&amp;";Account#"&amp;$R48&amp;";ICP#"&amp;Parameters!$C$3&amp;";Custom1#"&amp;Parameters!$C$9&amp;";Custom2#"&amp;Parameters!$C$10&amp;";Custom3#"&amp;Parameters!$C$11&amp;";Custom4#"&amp;Parameters!$C$12&amp;"")/1000</f>
        <v>#VALUE!</v>
      </c>
      <c r="H48" s="30" t="e" vm="1">
        <f ca="1">[1]!HsGetValue(Parameters!$C$1,"Scenario#"&amp;Parameters!$C$4&amp;";Year#"&amp;H$6&amp;";Period#"&amp;H$3&amp;";View#"&amp;Parameters!$C$6&amp;";Entity#"&amp;Parameters!$C$7&amp;";Value#"&amp;Parameters!$C$2&amp;";Account#"&amp;$R48&amp;";ICP#"&amp;Parameters!$C$3&amp;";Custom1#"&amp;Parameters!$C$9&amp;";Custom2#"&amp;Parameters!$C$10&amp;";Custom3#"&amp;Parameters!$C$11&amp;";Custom4#"&amp;Parameters!$C$12&amp;"")/1000</f>
        <v>#VALUE!</v>
      </c>
      <c r="I48" s="30" t="e" vm="1">
        <f ca="1">[1]!HsGetValue(Parameters!$C$1,"Scenario#"&amp;Parameters!$C$4&amp;";Year#"&amp;I$6&amp;";Period#"&amp;I$3&amp;";View#"&amp;Parameters!$C$6&amp;";Entity#"&amp;Parameters!$C$7&amp;";Value#"&amp;Parameters!$C$2&amp;";Account#"&amp;$R48&amp;";ICP#"&amp;Parameters!$C$3&amp;";Custom1#"&amp;Parameters!$C$9&amp;";Custom2#"&amp;Parameters!$C$10&amp;";Custom3#"&amp;Parameters!$C$11&amp;";Custom4#"&amp;Parameters!$C$12&amp;"")/1000</f>
        <v>#VALUE!</v>
      </c>
      <c r="J48" s="15" t="e" vm="1">
        <f ca="1">[1]!HsGetValue(Parameters!$C$1,"Scenario#"&amp;Parameters!$C$4&amp;";Year#"&amp;J$6&amp;";Period#"&amp;J$3&amp;";View#"&amp;Parameters!$C$6&amp;";Entity#"&amp;Parameters!$C$7&amp;";Value#"&amp;Parameters!$C$2&amp;";Account#"&amp;$R48&amp;";ICP#"&amp;Parameters!$C$3&amp;";Custom1#"&amp;Parameters!$C$9&amp;";Custom2#"&amp;Parameters!$C$10&amp;";Custom3#"&amp;Parameters!$C$11&amp;";Custom4#"&amp;Parameters!$C$12&amp;"")/1000</f>
        <v>#VALUE!</v>
      </c>
      <c r="K48" s="30" t="e" vm="1">
        <f ca="1">[1]!HsGetValue(Parameters!$C$1,"Scenario#"&amp;Parameters!$C$4&amp;";Year#"&amp;K$6&amp;";Period#"&amp;K$3&amp;";View#"&amp;Parameters!$C$6&amp;";Entity#"&amp;Parameters!$C$7&amp;";Value#"&amp;Parameters!$C$2&amp;";Account#"&amp;$R48&amp;";ICP#"&amp;Parameters!$C$3&amp;";Custom1#"&amp;Parameters!$C$9&amp;";Custom2#"&amp;Parameters!$C$10&amp;";Custom3#"&amp;Parameters!$C$11&amp;";Custom4#"&amp;Parameters!$C$12&amp;"")/1000</f>
        <v>#VALUE!</v>
      </c>
      <c r="L48" s="30" t="e" vm="1">
        <f ca="1">[1]!HsGetValue(Parameters!$C$1,"Scenario#"&amp;Parameters!$C$4&amp;";Year#"&amp;L$6&amp;";Period#"&amp;L$3&amp;";View#"&amp;Parameters!$C$6&amp;";Entity#"&amp;Parameters!$C$7&amp;";Value#"&amp;Parameters!$C$2&amp;";Account#"&amp;$R48&amp;";ICP#"&amp;Parameters!$C$3&amp;";Custom1#"&amp;Parameters!$C$9&amp;";Custom2#"&amp;Parameters!$C$10&amp;";Custom3#"&amp;Parameters!$C$11&amp;";Custom4#"&amp;Parameters!$C$12&amp;"")/1000</f>
        <v>#VALUE!</v>
      </c>
      <c r="M48" s="34" t="e" vm="1">
        <f ca="1">[1]!HsGetValue(Parameters!$C$1,"Scenario#"&amp;Parameters!$C$4&amp;";Year#"&amp;M$6&amp;";Period#"&amp;M$3&amp;";View#"&amp;Parameters!$C$6&amp;";Entity#"&amp;Parameters!$C$7&amp;";Value#"&amp;Parameters!$C$2&amp;";Account#"&amp;$R48&amp;";ICP#"&amp;Parameters!$C$3&amp;";Custom1#"&amp;Parameters!$C$9&amp;";Custom2#"&amp;Parameters!$C$10&amp;";Custom3#"&amp;Parameters!$C$11&amp;";Custom4#"&amp;Parameters!$C$12&amp;"")/1000</f>
        <v>#VALUE!</v>
      </c>
      <c r="N48" s="30" t="e" vm="1">
        <f ca="1">[1]!HsGetValue(Parameters!$C$1,"Scenario#"&amp;Parameters!$C$4&amp;";Year#"&amp;N$6&amp;";Period#"&amp;N$3&amp;";View#"&amp;Parameters!$C$6&amp;";Entity#"&amp;Parameters!$C$7&amp;";Value#"&amp;Parameters!$C$2&amp;";Account#"&amp;$R48&amp;";ICP#"&amp;Parameters!$C$3&amp;";Custom1#"&amp;Parameters!$C$9&amp;";Custom2#"&amp;Parameters!$C$10&amp;";Custom3#"&amp;Parameters!$C$11&amp;";Custom4#"&amp;Parameters!$C$12&amp;"")/1000</f>
        <v>#VALUE!</v>
      </c>
      <c r="R48" s="8" t="s">
        <v>169</v>
      </c>
    </row>
    <row r="49" spans="2:18">
      <c r="B49" t="s">
        <v>170</v>
      </c>
      <c r="C49" s="65" t="e" vm="2">
        <f t="shared" ref="C49:N49" ca="1" si="5">C30+C38+C46+C48</f>
        <v>#VALUE!</v>
      </c>
      <c r="D49" s="65" t="e" vm="2">
        <f t="shared" ca="1" si="5"/>
        <v>#VALUE!</v>
      </c>
      <c r="E49" s="65" t="e" vm="2">
        <f t="shared" ca="1" si="5"/>
        <v>#VALUE!</v>
      </c>
      <c r="F49" s="65" t="e" vm="2">
        <f t="shared" ca="1" si="5"/>
        <v>#VALUE!</v>
      </c>
      <c r="G49" s="68" t="e" vm="2">
        <f t="shared" ca="1" si="5"/>
        <v>#VALUE!</v>
      </c>
      <c r="H49" s="65" t="e" vm="2">
        <f t="shared" ca="1" si="5"/>
        <v>#VALUE!</v>
      </c>
      <c r="I49" s="65" t="e" vm="2">
        <f t="shared" ca="1" si="5"/>
        <v>#VALUE!</v>
      </c>
      <c r="J49" s="69" t="e" vm="2">
        <f t="shared" ca="1" si="5"/>
        <v>#VALUE!</v>
      </c>
      <c r="K49" s="65" t="e" vm="2">
        <f t="shared" ca="1" si="5"/>
        <v>#VALUE!</v>
      </c>
      <c r="L49" s="65" t="e" vm="2">
        <f t="shared" ca="1" si="5"/>
        <v>#VALUE!</v>
      </c>
      <c r="M49" s="34" t="e" vm="2">
        <f ca="1">M30+M38+M46+M48</f>
        <v>#VALUE!</v>
      </c>
      <c r="N49" s="65" t="e" vm="2">
        <f t="shared" ca="1" si="5"/>
        <v>#VALUE!</v>
      </c>
    </row>
    <row r="50" spans="2:18">
      <c r="B50" t="s">
        <v>171</v>
      </c>
      <c r="C50" s="65" t="e" vm="1">
        <f ca="1">[1]!HsGetValue(Parameters!$C$1,"Scenario#"&amp;Parameters!$C$4&amp;";Year#"&amp;C$6&amp;";Period#"&amp;C$3&amp;";View#"&amp;Parameters!$C$6&amp;";Entity#"&amp;Parameters!$C$7&amp;";Value#"&amp;Parameters!$C$2&amp;";Account#"&amp;$R50&amp;";ICP#"&amp;Parameters!$C$3&amp;";Custom1#"&amp;Parameters!$C$9&amp;";Custom2#"&amp;Parameters!$C$10&amp;";Custom3#"&amp;Parameters!$C$11&amp;";Custom4#"&amp;Parameters!$C$12&amp;"")/1000</f>
        <v>#VALUE!</v>
      </c>
      <c r="D50" s="65" t="e" vm="1">
        <f ca="1">[1]!HsGetValue(Parameters!$C$1,"Scenario#"&amp;Parameters!$C$4&amp;";Year#"&amp;D$6&amp;";Period#"&amp;D$3&amp;";View#"&amp;Parameters!$C$6&amp;";Entity#"&amp;Parameters!$C$7&amp;";Value#"&amp;Parameters!$C$2&amp;";Account#"&amp;$R50&amp;";ICP#"&amp;Parameters!$C$3&amp;";Custom1#"&amp;Parameters!$C$9&amp;";Custom2#"&amp;Parameters!$C$10&amp;";Custom3#"&amp;Parameters!$C$11&amp;";Custom4#"&amp;Parameters!$C$12&amp;"")/1000</f>
        <v>#VALUE!</v>
      </c>
      <c r="E50" s="65" t="e" vm="1">
        <f ca="1">[1]!HsGetValue(Parameters!$C$1,"Scenario#"&amp;Parameters!$C$4&amp;";Year#"&amp;E$6&amp;";Period#"&amp;E$3&amp;";View#"&amp;Parameters!$C$6&amp;";Entity#"&amp;Parameters!$C$7&amp;";Value#"&amp;Parameters!$C$2&amp;";Account#"&amp;$R50&amp;";ICP#"&amp;Parameters!$C$3&amp;";Custom1#"&amp;Parameters!$C$9&amp;";Custom2#"&amp;Parameters!$C$10&amp;";Custom3#"&amp;Parameters!$C$11&amp;";Custom4#"&amp;Parameters!$C$12&amp;"")/1000</f>
        <v>#VALUE!</v>
      </c>
      <c r="F50" s="65" t="e" vm="1">
        <f ca="1">[1]!HsGetValue(Parameters!$C$1,"Scenario#"&amp;Parameters!$C$4&amp;";Year#"&amp;F$6&amp;";Period#"&amp;F$3&amp;";View#"&amp;Parameters!$C$6&amp;";Entity#"&amp;Parameters!$C$7&amp;";Value#"&amp;Parameters!$C$2&amp;";Account#"&amp;$R50&amp;";ICP#"&amp;Parameters!$C$3&amp;";Custom1#"&amp;Parameters!$C$9&amp;";Custom2#"&amp;Parameters!$C$10&amp;";Custom3#"&amp;Parameters!$C$11&amp;";Custom4#"&amp;Parameters!$C$12&amp;"")/1000</f>
        <v>#VALUE!</v>
      </c>
      <c r="G50" s="68" t="e" vm="1">
        <f ca="1">[1]!HsGetValue(Parameters!$C$1,"Scenario#"&amp;Parameters!$C$4&amp;";Year#"&amp;G$6&amp;";Period#"&amp;G$3&amp;";View#"&amp;Parameters!$C$6&amp;";Entity#"&amp;Parameters!$C$7&amp;";Value#"&amp;Parameters!$C$2&amp;";Account#"&amp;$R50&amp;";ICP#"&amp;Parameters!$C$3&amp;";Custom1#"&amp;Parameters!$C$9&amp;";Custom2#"&amp;Parameters!$C$10&amp;";Custom3#"&amp;Parameters!$C$11&amp;";Custom4#"&amp;Parameters!$C$12&amp;"")/1000</f>
        <v>#VALUE!</v>
      </c>
      <c r="H50" s="65" t="e" vm="1">
        <f ca="1">[1]!HsGetValue(Parameters!$C$1,"Scenario#"&amp;Parameters!$C$4&amp;";Year#"&amp;H$6&amp;";Period#"&amp;H$3&amp;";View#"&amp;Parameters!$C$6&amp;";Entity#"&amp;Parameters!$C$7&amp;";Value#"&amp;Parameters!$C$2&amp;";Account#"&amp;$R50&amp;";ICP#"&amp;Parameters!$C$3&amp;";Custom1#"&amp;Parameters!$C$9&amp;";Custom2#"&amp;Parameters!$C$10&amp;";Custom3#"&amp;Parameters!$C$11&amp;";Custom4#"&amp;Parameters!$C$12&amp;"")/1000</f>
        <v>#VALUE!</v>
      </c>
      <c r="I50" s="65" t="e" vm="1">
        <f ca="1">[1]!HsGetValue(Parameters!$C$1,"Scenario#"&amp;Parameters!$C$4&amp;";Year#"&amp;I$6&amp;";Period#"&amp;I$3&amp;";View#"&amp;Parameters!$C$6&amp;";Entity#"&amp;Parameters!$C$7&amp;";Value#"&amp;Parameters!$C$2&amp;";Account#"&amp;$R50&amp;";ICP#"&amp;Parameters!$C$3&amp;";Custom1#"&amp;Parameters!$C$9&amp;";Custom2#"&amp;Parameters!$C$10&amp;";Custom3#"&amp;Parameters!$C$11&amp;";Custom4#"&amp;Parameters!$C$12&amp;"")/1000</f>
        <v>#VALUE!</v>
      </c>
      <c r="J50" s="69" t="e" vm="1">
        <f ca="1">[1]!HsGetValue(Parameters!$C$1,"Scenario#"&amp;Parameters!$C$4&amp;";Year#"&amp;J$6&amp;";Period#"&amp;J$3&amp;";View#"&amp;Parameters!$C$6&amp;";Entity#"&amp;Parameters!$C$7&amp;";Value#"&amp;Parameters!$C$2&amp;";Account#"&amp;$R50&amp;";ICP#"&amp;Parameters!$C$3&amp;";Custom1#"&amp;Parameters!$C$9&amp;";Custom2#"&amp;Parameters!$C$10&amp;";Custom3#"&amp;Parameters!$C$11&amp;";Custom4#"&amp;Parameters!$C$12&amp;"")/1000</f>
        <v>#VALUE!</v>
      </c>
      <c r="K50" s="65" t="e" vm="1">
        <f ca="1">[1]!HsGetValue(Parameters!$C$1,"Scenario#"&amp;Parameters!$C$4&amp;";Year#"&amp;K$6&amp;";Period#"&amp;K$3&amp;";View#"&amp;Parameters!$C$6&amp;";Entity#"&amp;Parameters!$C$7&amp;";Value#"&amp;Parameters!$C$2&amp;";Account#"&amp;$R50&amp;";ICP#"&amp;Parameters!$C$3&amp;";Custom1#"&amp;Parameters!$C$9&amp;";Custom2#"&amp;Parameters!$C$10&amp;";Custom3#"&amp;Parameters!$C$11&amp;";Custom4#"&amp;Parameters!$C$12&amp;"")/1000</f>
        <v>#VALUE!</v>
      </c>
      <c r="L50" s="65" t="e" vm="1">
        <f ca="1">[1]!HsGetValue(Parameters!$C$1,"Scenario#"&amp;Parameters!$C$4&amp;";Year#"&amp;L$6&amp;";Period#"&amp;L$3&amp;";View#"&amp;Parameters!$C$6&amp;";Entity#"&amp;Parameters!$C$7&amp;";Value#"&amp;Parameters!$C$2&amp;";Account#"&amp;$R50&amp;";ICP#"&amp;Parameters!$C$3&amp;";Custom1#"&amp;Parameters!$C$9&amp;";Custom2#"&amp;Parameters!$C$10&amp;";Custom3#"&amp;Parameters!$C$11&amp;";Custom4#"&amp;Parameters!$C$12&amp;"")/1000</f>
        <v>#VALUE!</v>
      </c>
      <c r="M50" s="34" t="e" vm="1">
        <f ca="1">[1]!HsGetValue(Parameters!$C$1,"Scenario#"&amp;Parameters!$C$4&amp;";Year#"&amp;M$6&amp;";Period#"&amp;M$3&amp;";View#"&amp;Parameters!$C$6&amp;";Entity#"&amp;Parameters!$C$7&amp;";Value#"&amp;Parameters!$C$2&amp;";Account#"&amp;$R50&amp;";ICP#"&amp;Parameters!$C$3&amp;";Custom1#"&amp;Parameters!$C$9&amp;";Custom2#"&amp;Parameters!$C$10&amp;";Custom3#"&amp;Parameters!$C$11&amp;";Custom4#"&amp;Parameters!$C$12&amp;"")/1000</f>
        <v>#VALUE!</v>
      </c>
      <c r="N50" s="30" t="e" vm="1">
        <f ca="1">[1]!HsGetValue(Parameters!$C$1,"Scenario#"&amp;Parameters!$C$4&amp;";Year#"&amp;N$6&amp;";Period#"&amp;N$3&amp;";View#"&amp;Parameters!$C$6&amp;";Entity#"&amp;Parameters!$C$7&amp;";Value#"&amp;Parameters!$C$2&amp;";Account#"&amp;$R50&amp;";ICP#"&amp;Parameters!$C$3&amp;";Custom1#"&amp;Parameters!$C$9&amp;";Custom2#"&amp;Parameters!$C$10&amp;";Custom3#"&amp;Parameters!$C$11&amp;";Custom4#"&amp;Parameters!$C$12&amp;"")/1000</f>
        <v>#VALUE!</v>
      </c>
      <c r="R50" s="8" t="s">
        <v>172</v>
      </c>
    </row>
    <row r="51" spans="2:18">
      <c r="B51" t="s">
        <v>173</v>
      </c>
      <c r="C51" s="30" t="e" vm="1">
        <f ca="1">[1]!HsGetValue(Parameters!$C$1,"Scenario#"&amp;Parameters!$C$4&amp;";Year#"&amp;C$6&amp;";Period#"&amp;C$3&amp;";View#"&amp;Parameters!$C$6&amp;";Entity#"&amp;Parameters!$C$7&amp;";Value#"&amp;Parameters!$C$2&amp;";Account#"&amp;$R51&amp;";ICP#"&amp;Parameters!$C$3&amp;";Custom1#"&amp;Parameters!$C$9&amp;";Custom2#"&amp;Parameters!$C$10&amp;";Custom3#"&amp;Parameters!$C$11&amp;";Custom4#"&amp;Parameters!$C$12&amp;"")/1000</f>
        <v>#VALUE!</v>
      </c>
      <c r="D51" s="30" t="e" vm="1">
        <f ca="1">[1]!HsGetValue(Parameters!$C$1,"Scenario#"&amp;Parameters!$C$4&amp;";Year#"&amp;D$6&amp;";Period#"&amp;D$3&amp;";View#"&amp;Parameters!$C$6&amp;";Entity#"&amp;Parameters!$C$7&amp;";Value#"&amp;Parameters!$C$2&amp;";Account#"&amp;$R51&amp;";ICP#"&amp;Parameters!$C$3&amp;";Custom1#"&amp;Parameters!$C$9&amp;";Custom2#"&amp;Parameters!$C$10&amp;";Custom3#"&amp;Parameters!$C$11&amp;";Custom4#"&amp;Parameters!$C$12&amp;"")/1000</f>
        <v>#VALUE!</v>
      </c>
      <c r="E51" s="30" t="e" vm="1">
        <f ca="1">[1]!HsGetValue(Parameters!$C$1,"Scenario#"&amp;Parameters!$C$4&amp;";Year#"&amp;E$6&amp;";Period#"&amp;E$3&amp;";View#"&amp;Parameters!$C$6&amp;";Entity#"&amp;Parameters!$C$7&amp;";Value#"&amp;Parameters!$C$2&amp;";Account#"&amp;$R51&amp;";ICP#"&amp;Parameters!$C$3&amp;";Custom1#"&amp;Parameters!$C$9&amp;";Custom2#"&amp;Parameters!$C$10&amp;";Custom3#"&amp;Parameters!$C$11&amp;";Custom4#"&amp;Parameters!$C$12&amp;"")/1000</f>
        <v>#VALUE!</v>
      </c>
      <c r="F51" s="30" t="e" vm="1">
        <f ca="1">[1]!HsGetValue(Parameters!$C$1,"Scenario#"&amp;Parameters!$C$4&amp;";Year#"&amp;F$6&amp;";Period#"&amp;F$3&amp;";View#"&amp;Parameters!$C$6&amp;";Entity#"&amp;Parameters!$C$7&amp;";Value#"&amp;Parameters!$C$2&amp;";Account#"&amp;$R51&amp;";ICP#"&amp;Parameters!$C$3&amp;";Custom1#"&amp;Parameters!$C$9&amp;";Custom2#"&amp;Parameters!$C$10&amp;";Custom3#"&amp;Parameters!$C$11&amp;";Custom4#"&amp;Parameters!$C$12&amp;"")/1000</f>
        <v>#VALUE!</v>
      </c>
      <c r="G51" s="46" t="e" vm="1">
        <f ca="1">[1]!HsGetValue(Parameters!$C$1,"Scenario#"&amp;Parameters!$C$4&amp;";Year#"&amp;G$6&amp;";Period#"&amp;G$3&amp;";View#"&amp;Parameters!$C$6&amp;";Entity#"&amp;Parameters!$C$7&amp;";Value#"&amp;Parameters!$C$2&amp;";Account#"&amp;$R51&amp;";ICP#"&amp;Parameters!$C$3&amp;";Custom1#"&amp;Parameters!$C$9&amp;";Custom2#"&amp;Parameters!$C$10&amp;";Custom3#"&amp;Parameters!$C$11&amp;";Custom4#"&amp;Parameters!$C$12&amp;"")/1000</f>
        <v>#VALUE!</v>
      </c>
      <c r="H51" s="30" t="e" vm="1">
        <f ca="1">[1]!HsGetValue(Parameters!$C$1,"Scenario#"&amp;Parameters!$C$4&amp;";Year#"&amp;H$6&amp;";Period#"&amp;H$3&amp;";View#"&amp;Parameters!$C$6&amp;";Entity#"&amp;Parameters!$C$7&amp;";Value#"&amp;Parameters!$C$2&amp;";Account#"&amp;$R51&amp;";ICP#"&amp;Parameters!$C$3&amp;";Custom1#"&amp;Parameters!$C$9&amp;";Custom2#"&amp;Parameters!$C$10&amp;";Custom3#"&amp;Parameters!$C$11&amp;";Custom4#"&amp;Parameters!$C$12&amp;"")/1000</f>
        <v>#VALUE!</v>
      </c>
      <c r="I51" s="30" t="e" vm="1">
        <f ca="1">[1]!HsGetValue(Parameters!$C$1,"Scenario#"&amp;Parameters!$C$4&amp;";Year#"&amp;I$6&amp;";Period#"&amp;I$3&amp;";View#"&amp;Parameters!$C$6&amp;";Entity#"&amp;Parameters!$C$7&amp;";Value#"&amp;Parameters!$C$2&amp;";Account#"&amp;$R51&amp;";ICP#"&amp;Parameters!$C$3&amp;";Custom1#"&amp;Parameters!$C$9&amp;";Custom2#"&amp;Parameters!$C$10&amp;";Custom3#"&amp;Parameters!$C$11&amp;";Custom4#"&amp;Parameters!$C$12&amp;"")/1000</f>
        <v>#VALUE!</v>
      </c>
      <c r="J51" s="15" t="e" vm="1">
        <f ca="1">[1]!HsGetValue(Parameters!$C$1,"Scenario#"&amp;Parameters!$C$4&amp;";Year#"&amp;J$6&amp;";Period#"&amp;J$3&amp;";View#"&amp;Parameters!$C$6&amp;";Entity#"&amp;Parameters!$C$7&amp;";Value#"&amp;Parameters!$C$2&amp;";Account#"&amp;$R51&amp;";ICP#"&amp;Parameters!$C$3&amp;";Custom1#"&amp;Parameters!$C$9&amp;";Custom2#"&amp;Parameters!$C$10&amp;";Custom3#"&amp;Parameters!$C$11&amp;";Custom4#"&amp;Parameters!$C$12&amp;"")/1000</f>
        <v>#VALUE!</v>
      </c>
      <c r="K51" s="30" t="e" vm="1">
        <f ca="1">[1]!HsGetValue(Parameters!$C$1,"Scenario#"&amp;Parameters!$C$4&amp;";Year#"&amp;K$6&amp;";Period#"&amp;K$3&amp;";View#"&amp;Parameters!$C$6&amp;";Entity#"&amp;Parameters!$C$7&amp;";Value#"&amp;Parameters!$C$2&amp;";Account#"&amp;$R51&amp;";ICP#"&amp;Parameters!$C$3&amp;";Custom1#"&amp;Parameters!$C$9&amp;";Custom2#"&amp;Parameters!$C$10&amp;";Custom3#"&amp;Parameters!$C$11&amp;";Custom4#"&amp;Parameters!$C$12&amp;"")/1000</f>
        <v>#VALUE!</v>
      </c>
      <c r="L51" s="30" t="e" vm="1">
        <f ca="1">[1]!HsGetValue(Parameters!$C$1,"Scenario#"&amp;Parameters!$C$4&amp;";Year#"&amp;L$6&amp;";Period#"&amp;L$3&amp;";View#"&amp;Parameters!$C$6&amp;";Entity#"&amp;Parameters!$C$7&amp;";Value#"&amp;Parameters!$C$2&amp;";Account#"&amp;$R51&amp;";ICP#"&amp;Parameters!$C$3&amp;";Custom1#"&amp;Parameters!$C$9&amp;";Custom2#"&amp;Parameters!$C$10&amp;";Custom3#"&amp;Parameters!$C$11&amp;";Custom4#"&amp;Parameters!$C$12&amp;"")/1000</f>
        <v>#VALUE!</v>
      </c>
      <c r="M51" s="34" t="e" vm="1">
        <f ca="1">[1]!HsGetValue(Parameters!$C$1,"Scenario#"&amp;Parameters!$C$4&amp;";Year#"&amp;M$6&amp;";Period#"&amp;M$3&amp;";View#"&amp;Parameters!$C$6&amp;";Entity#"&amp;Parameters!$C$7&amp;";Value#"&amp;Parameters!$C$2&amp;";Account#"&amp;$R51&amp;";ICP#"&amp;Parameters!$C$3&amp;";Custom1#"&amp;Parameters!$C$9&amp;";Custom2#"&amp;Parameters!$C$10&amp;";Custom3#"&amp;Parameters!$C$11&amp;";Custom4#"&amp;Parameters!$C$12&amp;"")/1000</f>
        <v>#VALUE!</v>
      </c>
      <c r="N51" s="30" t="e" vm="1">
        <f ca="1">[1]!HsGetValue(Parameters!$C$1,"Scenario#"&amp;Parameters!$C$4&amp;";Year#"&amp;N$6&amp;";Period#"&amp;N$3&amp;";View#"&amp;Parameters!$C$6&amp;";Entity#"&amp;Parameters!$C$7&amp;";Value#"&amp;Parameters!$C$2&amp;";Account#"&amp;$R51&amp;";ICP#"&amp;Parameters!$C$3&amp;";Custom1#"&amp;Parameters!$C$9&amp;";Custom2#"&amp;Parameters!$C$10&amp;";Custom3#"&amp;Parameters!$C$11&amp;";Custom4#"&amp;Parameters!$C$12&amp;"")/1000</f>
        <v>#VALUE!</v>
      </c>
      <c r="R51" s="8" t="s">
        <v>174</v>
      </c>
    </row>
  </sheetData>
  <pageMargins left="0.7" right="0.7" top="0.75" bottom="0.75" header="0.3" footer="0.3"/>
  <pageSetup paperSize="9" orientation="portrait" r:id="rId1"/>
  <customProperties>
    <customPr name="SheetOptions" r:id="rId2"/>
  </customProperties>
  <ignoredErrors>
    <ignoredError sqref="C11:N11 M13 M28 M40 M43 M45:M46 M49:N49 C49:L5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420B-E926-4520-B2F8-F4678A0CD2ED}">
  <dimension ref="P1:W1"/>
  <sheetViews>
    <sheetView showGridLines="0" zoomScale="90" zoomScaleNormal="90" workbookViewId="0">
      <selection activeCell="V28" sqref="V28"/>
    </sheetView>
  </sheetViews>
  <sheetFormatPr defaultRowHeight="15" outlineLevelCol="1"/>
  <cols>
    <col min="16" max="19" width="9.140625" style="5"/>
    <col min="23" max="23" width="9.140625" style="9" outlineLevel="1"/>
  </cols>
  <sheetData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97850-B09B-4879-B272-82C26166E4EA}">
  <dimension ref="A2:F26"/>
  <sheetViews>
    <sheetView showGridLines="0" topLeftCell="A25" workbookViewId="0">
      <selection activeCell="V28" sqref="V28"/>
    </sheetView>
  </sheetViews>
  <sheetFormatPr defaultRowHeight="15"/>
  <cols>
    <col min="1" max="1" width="16.140625" customWidth="1"/>
    <col min="2" max="2" width="33.140625" customWidth="1"/>
    <col min="3" max="3" width="11.42578125" bestFit="1" customWidth="1"/>
    <col min="4" max="5" width="10.28515625" bestFit="1" customWidth="1"/>
  </cols>
  <sheetData>
    <row r="2" spans="1:6">
      <c r="B2" t="s">
        <v>175</v>
      </c>
    </row>
    <row r="4" spans="1:6">
      <c r="B4" t="s">
        <v>176</v>
      </c>
    </row>
    <row r="6" spans="1:6">
      <c r="A6" s="60" t="s">
        <v>177</v>
      </c>
      <c r="B6" s="60" t="s">
        <v>178</v>
      </c>
      <c r="C6" s="60" t="s">
        <v>179</v>
      </c>
      <c r="D6" s="60" t="s">
        <v>180</v>
      </c>
      <c r="F6" s="60" t="s">
        <v>181</v>
      </c>
    </row>
    <row r="7" spans="1:6">
      <c r="A7" s="60">
        <v>601010</v>
      </c>
      <c r="B7" s="60" t="s">
        <v>182</v>
      </c>
      <c r="C7" s="60">
        <v>81511000</v>
      </c>
      <c r="D7" s="61">
        <v>-3257369.2999999942</v>
      </c>
      <c r="F7" t="s">
        <v>183</v>
      </c>
    </row>
    <row r="8" spans="1:6">
      <c r="A8" s="60">
        <v>601050</v>
      </c>
      <c r="B8" s="60" t="s">
        <v>184</v>
      </c>
      <c r="C8" s="60">
        <v>81512000</v>
      </c>
      <c r="D8" s="62">
        <v>1553632.3</v>
      </c>
    </row>
    <row r="9" spans="1:6">
      <c r="A9" s="60">
        <v>105064</v>
      </c>
      <c r="B9" s="60" t="s">
        <v>185</v>
      </c>
      <c r="C9" s="60">
        <v>18800000</v>
      </c>
      <c r="D9" s="61">
        <v>-523029.5900000023</v>
      </c>
    </row>
    <row r="10" spans="1:6">
      <c r="A10" s="60">
        <v>105014</v>
      </c>
      <c r="B10" s="60" t="s">
        <v>186</v>
      </c>
      <c r="C10" s="60">
        <v>17510000</v>
      </c>
      <c r="D10" s="61">
        <v>371568.08000000025</v>
      </c>
    </row>
    <row r="11" spans="1:6">
      <c r="A11" s="60">
        <v>215040</v>
      </c>
      <c r="B11" s="60" t="s">
        <v>187</v>
      </c>
      <c r="C11" s="60">
        <v>23500000</v>
      </c>
      <c r="D11" s="62">
        <v>-141474.15999999997</v>
      </c>
    </row>
    <row r="12" spans="1:6">
      <c r="A12" s="60">
        <v>215108</v>
      </c>
      <c r="B12" s="60"/>
      <c r="C12" s="60">
        <v>22950000</v>
      </c>
      <c r="D12" s="63">
        <v>-2.9103830456733704E-11</v>
      </c>
    </row>
    <row r="13" spans="1:6">
      <c r="A13" s="60">
        <v>101020</v>
      </c>
      <c r="B13" s="60" t="s">
        <v>188</v>
      </c>
      <c r="C13" s="60">
        <v>19110020</v>
      </c>
      <c r="D13" s="61">
        <v>3408830.8100000005</v>
      </c>
    </row>
    <row r="14" spans="1:6">
      <c r="A14" s="60">
        <v>101020</v>
      </c>
      <c r="B14" s="60" t="s">
        <v>188</v>
      </c>
      <c r="C14" s="60">
        <v>19110030</v>
      </c>
      <c r="D14" s="62">
        <v>-1412158.1400000001</v>
      </c>
    </row>
    <row r="15" spans="1:6">
      <c r="B15" s="60"/>
      <c r="C15" s="60"/>
      <c r="D15" s="60"/>
      <c r="E15" s="64"/>
    </row>
    <row r="17" spans="1:3">
      <c r="A17" t="s">
        <v>189</v>
      </c>
    </row>
    <row r="19" spans="1:3">
      <c r="A19" t="s">
        <v>143</v>
      </c>
      <c r="C19">
        <v>252.4</v>
      </c>
    </row>
    <row r="20" spans="1:3">
      <c r="A20" t="s">
        <v>166</v>
      </c>
      <c r="C20">
        <v>-252.4</v>
      </c>
    </row>
    <row r="22" spans="1:3">
      <c r="A22" t="s">
        <v>190</v>
      </c>
    </row>
    <row r="23" spans="1:3">
      <c r="A23" t="s">
        <v>161</v>
      </c>
      <c r="C23" s="4">
        <v>864295.09004342696</v>
      </c>
    </row>
    <row r="24" spans="1:3">
      <c r="A24" t="s">
        <v>162</v>
      </c>
      <c r="C24" s="4">
        <v>-914845.59277121758</v>
      </c>
    </row>
    <row r="26" spans="1:3">
      <c r="A26" t="s">
        <v>163</v>
      </c>
      <c r="B26" s="3">
        <v>-7356.3739999999998</v>
      </c>
      <c r="C26" t="s">
        <v>191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5BD1F2A345C04080EFCBD5AE52F295" ma:contentTypeVersion="7" ma:contentTypeDescription="Create a new document." ma:contentTypeScope="" ma:versionID="069e82efa1e463ee420aca30d36f5d5f">
  <xsd:schema xmlns:xsd="http://www.w3.org/2001/XMLSchema" xmlns:xs="http://www.w3.org/2001/XMLSchema" xmlns:p="http://schemas.microsoft.com/office/2006/metadata/properties" xmlns:ns2="68782260-9f55-43c8-960e-ac1d43e8d671" xmlns:ns3="b13fe372-9ada-4f8f-862d-ca318f215247" targetNamespace="http://schemas.microsoft.com/office/2006/metadata/properties" ma:root="true" ma:fieldsID="c4677de8a38d4d61e32808039aded992" ns2:_="" ns3:_="">
    <xsd:import namespace="68782260-9f55-43c8-960e-ac1d43e8d671"/>
    <xsd:import namespace="b13fe372-9ada-4f8f-862d-ca318f2152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82260-9f55-43c8-960e-ac1d43e8d6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fe372-9ada-4f8f-862d-ca318f21524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607FD4-49F6-4FAA-9138-3EF4572FF79F}"/>
</file>

<file path=customXml/itemProps2.xml><?xml version="1.0" encoding="utf-8"?>
<ds:datastoreItem xmlns:ds="http://schemas.openxmlformats.org/officeDocument/2006/customXml" ds:itemID="{0AD4D79F-E847-44DF-B4DE-CC6AC0BBF19B}"/>
</file>

<file path=customXml/itemProps3.xml><?xml version="1.0" encoding="utf-8"?>
<ds:datastoreItem xmlns:ds="http://schemas.openxmlformats.org/officeDocument/2006/customXml" ds:itemID="{1905CD73-580A-4D61-9714-17B91D97BE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Elopak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Maria Saint Yves</dc:creator>
  <cp:keywords/>
  <dc:description/>
  <cp:lastModifiedBy/>
  <cp:revision/>
  <dcterms:created xsi:type="dcterms:W3CDTF">2023-10-18T06:08:44Z</dcterms:created>
  <dcterms:modified xsi:type="dcterms:W3CDTF">2023-11-08T12:26:43Z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0x0101003B5BD1F2A345C04080EFCBD5AE52F295</vt:lpwstr>
  </property>
</Properties>
</file>